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turana\Documents\CONVOCATORIAS\CONVOCATORIAS 2022\INDUSTRIA\AEI\PORTAL-AYUDAS\CONVOCATORIA 2022\"/>
    </mc:Choice>
  </mc:AlternateContent>
  <workbookProtection workbookAlgorithmName="SHA-512" workbookHashValue="I/chIu4fOeJNSlsVapNWL4Fkv1n9Nse/1P1/0kyL6Z3k5Fr/rs52outJxAw51rRJyhioiI7HLaMN1x/51PS4Vg==" workbookSaltValue="HIpt2CU8v6BC1EfJ1odUbA==" workbookSpinCount="100000" lockStructure="1"/>
  <bookViews>
    <workbookView xWindow="0" yWindow="0" windowWidth="16395" windowHeight="4875"/>
  </bookViews>
  <sheets>
    <sheet name="Portada" sheetId="2" r:id="rId1"/>
    <sheet name="Costes de Personal" sheetId="1" r:id="rId2"/>
    <sheet name="Colaboraciones externas" sheetId="3" r:id="rId3"/>
  </sheets>
  <definedNames>
    <definedName name="AD">'Costes de Personal'!$AC$14:$AC$19</definedName>
    <definedName name="DP">'Costes de Personal'!$Y$14:$Y$16</definedName>
    <definedName name="PA">'Costes de Personal'!$AB$14:$AB$19</definedName>
    <definedName name="TM">'Costes de Personal'!$AA$14:$AA$16</definedName>
    <definedName name="TS">'Costes de Personal'!$Z$14:$Z$16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53" i="1"/>
  <c r="J54" i="1"/>
  <c r="J55" i="1"/>
  <c r="J56" i="1"/>
  <c r="J57" i="1"/>
  <c r="J58" i="1"/>
  <c r="J59" i="1"/>
  <c r="J60" i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O52" i="1"/>
  <c r="O53" i="1"/>
  <c r="O54" i="1"/>
  <c r="O55" i="1"/>
  <c r="O56" i="1"/>
  <c r="O57" i="1"/>
  <c r="O58" i="1"/>
  <c r="O59" i="1"/>
  <c r="O60" i="1"/>
  <c r="J43" i="1"/>
  <c r="K43" i="1"/>
  <c r="L43" i="1" s="1"/>
  <c r="O43" i="1"/>
  <c r="J44" i="1"/>
  <c r="K44" i="1"/>
  <c r="L44" i="1" s="1"/>
  <c r="O44" i="1"/>
  <c r="J45" i="1"/>
  <c r="K45" i="1"/>
  <c r="L45" i="1" s="1"/>
  <c r="O45" i="1"/>
  <c r="J50" i="1" l="1"/>
  <c r="J51" i="1"/>
  <c r="K50" i="1"/>
  <c r="L50" i="1" s="1"/>
  <c r="K51" i="1"/>
  <c r="L51" i="1" s="1"/>
  <c r="O50" i="1"/>
  <c r="O51" i="1"/>
  <c r="J32" i="1"/>
  <c r="J33" i="1"/>
  <c r="J34" i="1"/>
  <c r="J35" i="1"/>
  <c r="J36" i="1"/>
  <c r="J37" i="1"/>
  <c r="J38" i="1"/>
  <c r="J39" i="1"/>
  <c r="J40" i="1"/>
  <c r="J41" i="1"/>
  <c r="J42" i="1"/>
  <c r="J46" i="1"/>
  <c r="J47" i="1"/>
  <c r="J48" i="1"/>
  <c r="J49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6" i="1"/>
  <c r="L46" i="1" s="1"/>
  <c r="K47" i="1"/>
  <c r="L47" i="1" s="1"/>
  <c r="K48" i="1"/>
  <c r="L48" i="1" s="1"/>
  <c r="K49" i="1"/>
  <c r="L49" i="1" s="1"/>
  <c r="O32" i="1"/>
  <c r="O33" i="1"/>
  <c r="O34" i="1"/>
  <c r="O35" i="1"/>
  <c r="O36" i="1"/>
  <c r="O37" i="1"/>
  <c r="O38" i="1"/>
  <c r="O39" i="1"/>
  <c r="O40" i="1"/>
  <c r="O41" i="1"/>
  <c r="O42" i="1"/>
  <c r="O46" i="1"/>
  <c r="O47" i="1"/>
  <c r="O48" i="1"/>
  <c r="O49" i="1"/>
  <c r="O31" i="1" l="1"/>
  <c r="K31" i="1"/>
  <c r="L31" i="1" s="1"/>
  <c r="J31" i="1"/>
  <c r="O30" i="1"/>
  <c r="K30" i="1"/>
  <c r="L30" i="1" s="1"/>
  <c r="J30" i="1"/>
  <c r="O29" i="1"/>
  <c r="K29" i="1"/>
  <c r="L29" i="1" s="1"/>
  <c r="J29" i="1"/>
  <c r="O28" i="1"/>
  <c r="K28" i="1"/>
  <c r="L28" i="1" s="1"/>
  <c r="J28" i="1"/>
  <c r="O27" i="1"/>
  <c r="K27" i="1"/>
  <c r="L27" i="1" s="1"/>
  <c r="J27" i="1"/>
  <c r="O26" i="1"/>
  <c r="K26" i="1"/>
  <c r="L26" i="1" s="1"/>
  <c r="J26" i="1"/>
  <c r="O25" i="1"/>
  <c r="K25" i="1"/>
  <c r="L25" i="1" s="1"/>
  <c r="J25" i="1"/>
  <c r="O24" i="1"/>
  <c r="K24" i="1"/>
  <c r="L24" i="1" s="1"/>
  <c r="J24" i="1"/>
  <c r="O23" i="1"/>
  <c r="K23" i="1"/>
  <c r="L23" i="1" s="1"/>
  <c r="J23" i="1"/>
  <c r="O22" i="1"/>
  <c r="K22" i="1"/>
  <c r="L22" i="1" s="1"/>
  <c r="J22" i="1"/>
  <c r="O21" i="1"/>
  <c r="K21" i="1"/>
  <c r="L21" i="1" s="1"/>
  <c r="J21" i="1"/>
  <c r="O20" i="1"/>
  <c r="K20" i="1"/>
  <c r="L20" i="1" s="1"/>
  <c r="J20" i="1"/>
  <c r="O19" i="1"/>
  <c r="K19" i="1"/>
  <c r="L19" i="1" s="1"/>
  <c r="J19" i="1"/>
  <c r="O18" i="1"/>
  <c r="K18" i="1"/>
  <c r="L18" i="1" s="1"/>
  <c r="J18" i="1"/>
  <c r="O17" i="1"/>
  <c r="K17" i="1"/>
  <c r="L17" i="1" s="1"/>
  <c r="J17" i="1"/>
  <c r="O16" i="1"/>
  <c r="K16" i="1"/>
  <c r="L16" i="1" s="1"/>
  <c r="J16" i="1"/>
  <c r="O15" i="1"/>
  <c r="K15" i="1"/>
  <c r="L15" i="1" s="1"/>
  <c r="J15" i="1"/>
  <c r="O14" i="1"/>
  <c r="K14" i="1"/>
  <c r="L14" i="1" s="1"/>
  <c r="J14" i="1"/>
  <c r="O13" i="1"/>
  <c r="K13" i="1"/>
  <c r="L13" i="1" s="1"/>
  <c r="J13" i="1"/>
  <c r="O12" i="1"/>
  <c r="K12" i="1"/>
  <c r="L12" i="1" s="1"/>
  <c r="J12" i="1"/>
  <c r="O11" i="1"/>
  <c r="K11" i="1"/>
  <c r="L11" i="1" s="1"/>
  <c r="J11" i="1"/>
  <c r="L3" i="1" l="1"/>
  <c r="L2" i="1" s="1"/>
</calcChain>
</file>

<file path=xl/sharedStrings.xml><?xml version="1.0" encoding="utf-8"?>
<sst xmlns="http://schemas.openxmlformats.org/spreadsheetml/2006/main" count="62" uniqueCount="53">
  <si>
    <t>(1) Sólo se permiten autónomos dependientes de la AEI solicitante.</t>
  </si>
  <si>
    <t>Total subvencionable personal técnico</t>
  </si>
  <si>
    <t>(2) El grupo de cotización y la titulación deberán ser acreditados en la fase de justificación del proyecto.</t>
  </si>
  <si>
    <t>Total subvencionable personal administrativo</t>
  </si>
  <si>
    <t>o             Si la categoría es P. Administrativo o Autónomo dependiente, el grupo de cotización es opcional.</t>
  </si>
  <si>
    <t>PROYECTO</t>
  </si>
  <si>
    <t>DATOS DEL PERSONAL</t>
  </si>
  <si>
    <t>PERIODO DE EJECUCION DEL PROYECTO</t>
  </si>
  <si>
    <t>CIF</t>
  </si>
  <si>
    <t>DENOMINACION</t>
  </si>
  <si>
    <t>Nombre</t>
  </si>
  <si>
    <t>NIF</t>
  </si>
  <si>
    <t>Categoría (1)</t>
  </si>
  <si>
    <t>Grupo cotización (2)</t>
  </si>
  <si>
    <t>Horas Proyecto</t>
  </si>
  <si>
    <t>Coste hora proy.</t>
  </si>
  <si>
    <t>Coste total en proyecto</t>
  </si>
  <si>
    <t>Coste hora máx. subvencionable (según Anexo )</t>
  </si>
  <si>
    <t>Coste total subvencionable</t>
  </si>
  <si>
    <t xml:space="preserve">Fecha de inicio </t>
  </si>
  <si>
    <t>Fecha de finalización</t>
  </si>
  <si>
    <t>Código categoría</t>
  </si>
  <si>
    <t>Costes máximos de personal</t>
  </si>
  <si>
    <t>Categoría</t>
  </si>
  <si>
    <t>Coste hora</t>
  </si>
  <si>
    <t>Código</t>
  </si>
  <si>
    <t>Director técnico/proyecto</t>
  </si>
  <si>
    <t>DP</t>
  </si>
  <si>
    <t>TS</t>
  </si>
  <si>
    <t>TM</t>
  </si>
  <si>
    <t>PA</t>
  </si>
  <si>
    <t>AD</t>
  </si>
  <si>
    <t>Técnico Superior</t>
  </si>
  <si>
    <t>Técnico Medio</t>
  </si>
  <si>
    <t>P. administrativo</t>
  </si>
  <si>
    <t>Autónomo dependiente</t>
  </si>
  <si>
    <t>Mayor que 4</t>
  </si>
  <si>
    <t>o            Costes de personal. Es obligatorio cumplimentarlo.</t>
  </si>
  <si>
    <t>o            Gastos de colaboraciones externas. Opcional, solo en caso de existir este tipo de gastos.</t>
  </si>
  <si>
    <t>Nombre o razón social</t>
  </si>
  <si>
    <t>o    Si en el cuadro global del presupuesto del proyecto hay gastos de colaboración externos, entonces debe haber al menos un colaborador externo</t>
  </si>
  <si>
    <t>o    Es un único cuadro por proyecto, tanto si el proyecto es individual como si es en colaboración.</t>
  </si>
  <si>
    <t xml:space="preserve">Este documento está formada por dos hojas: </t>
  </si>
  <si>
    <t>Denominación</t>
  </si>
  <si>
    <t>o    Es obligatorio rellenar todos los datos de la tabla para cada una de las colaboraciones externas.</t>
  </si>
  <si>
    <t>NIF/CIF</t>
  </si>
  <si>
    <t>DATOS EMPRESA / AEI PARTICIPANTE</t>
  </si>
  <si>
    <t>DATOS DEL COLABORADOR EXTERNO</t>
  </si>
  <si>
    <t>o    El NIF/CIF debe ser un NIF/CIF válido. Puede ser tanto de persona física como de persona jurídica.</t>
  </si>
  <si>
    <t>o             Si la categoría es Director Técnico, el grupo de cotización es obligatorio y sólo puede ser 1, 2 o 3.</t>
  </si>
  <si>
    <t>o             Si la categoría es Técnico superior, el grupo de cotización es obligatorio y sólo puede ser 1, 2 o 3.</t>
  </si>
  <si>
    <t>o             Si la categoría es Técnico medio, el grupo de cotización es obligatorio y sólo puede ser 1, 2 o 3.</t>
  </si>
  <si>
    <t>Coste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</si>
</sst>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4" fontId="0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4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 wrapText="1"/>
    </xf>
    <xf numFmtId="0" fontId="2" fillId="5" borderId="9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4" fontId="0" fillId="3" borderId="0" xfId="0" applyNumberFormat="1" applyFont="1" applyFill="1" applyBorder="1" applyProtection="1"/>
    <xf numFmtId="14" fontId="0" fillId="0" borderId="0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4" fontId="5" fillId="3" borderId="0" xfId="0" applyNumberFormat="1" applyFont="1" applyFill="1" applyProtection="1"/>
    <xf numFmtId="1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/>
    </xf>
    <xf numFmtId="0" fontId="6" fillId="0" borderId="14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4" fontId="7" fillId="3" borderId="0" xfId="0" applyNumberFormat="1" applyFont="1" applyFill="1" applyProtection="1"/>
    <xf numFmtId="14" fontId="7" fillId="0" borderId="0" xfId="0" applyNumberFormat="1" applyFont="1" applyProtection="1">
      <protection locked="0"/>
    </xf>
    <xf numFmtId="14" fontId="7" fillId="0" borderId="12" xfId="0" applyNumberFormat="1" applyFont="1" applyBorder="1" applyProtection="1"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0" fillId="0" borderId="1" xfId="0" applyFont="1" applyFill="1" applyBorder="1" applyAlignment="1" applyProtection="1">
      <alignment horizontal="right"/>
    </xf>
    <xf numFmtId="0" fontId="5" fillId="0" borderId="0" xfId="0" applyNumberFormat="1" applyFont="1" applyProtection="1"/>
    <xf numFmtId="0" fontId="7" fillId="0" borderId="0" xfId="0" applyNumberFormat="1" applyFont="1" applyProtection="1"/>
    <xf numFmtId="0" fontId="0" fillId="0" borderId="0" xfId="0" applyFont="1" applyAlignment="1" applyProtection="1"/>
    <xf numFmtId="4" fontId="0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6" fillId="0" borderId="13" xfId="0" applyNumberFormat="1" applyFont="1" applyBorder="1" applyAlignment="1" applyProtection="1">
      <alignment horizontal="right" wrapText="1"/>
      <protection locked="0"/>
    </xf>
    <xf numFmtId="4" fontId="6" fillId="0" borderId="13" xfId="0" applyNumberFormat="1" applyFont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a4" displayName="Tabla4" ref="A10:O60" totalsRowShown="0" headerRowDxfId="26" dataDxfId="25" tableBorderDxfId="24">
  <tableColumns count="15">
    <tableColumn id="1" name="PROYECTO" dataDxfId="23"/>
    <tableColumn id="2" name="CIF" dataDxfId="22"/>
    <tableColumn id="3" name="DENOMINACION" dataDxfId="21"/>
    <tableColumn id="4" name="Nombre" dataDxfId="20"/>
    <tableColumn id="5" name="NIF" dataDxfId="19"/>
    <tableColumn id="6" name="Categoría (1)" dataDxfId="18"/>
    <tableColumn id="7" name="Grupo cotización (2)" dataDxfId="17"/>
    <tableColumn id="8" name="Horas Proyecto" dataDxfId="16"/>
    <tableColumn id="9" name="Coste hora proy." dataDxfId="15"/>
    <tableColumn id="10" name="Coste total en proyecto" dataDxfId="14">
      <calculatedColumnFormula>Tabla4[[#This Row],[Horas Proyecto]]*Tabla4[[#This Row],[Coste hora proy.]]</calculatedColumnFormula>
    </tableColumn>
    <tableColumn id="11" name="Coste hora máx. subvencionable (según Anexo )" dataDxfId="13">
      <calculatedColumnFormula>IF(NOT(ISERROR(VLOOKUP(Tabla4[Categoría (1)],$V$13:$W$17,2,FALSE))),VLOOKUP(Tabla4[Categoría (1)],$V$13:$W$17,2,FALSE),0)</calculatedColumnFormula>
    </tableColumn>
    <tableColumn id="12" name="Coste total subvencionable" dataDxfId="12">
      <calculatedColumnFormula>Tabla4[[#This Row],[Horas Proyecto]]*IF(Tabla4[[#This Row],[Coste hora proy.]]&lt;=Tabla4[[#This Row],[Coste hora máx. subvencionable (según Anexo )]],Tabla4[[#This Row],[Coste hora proy.]],Tabla4[[#This Row],[Coste hora máx. subvencionable (según Anexo )]])</calculatedColumnFormula>
    </tableColumn>
    <tableColumn id="13" name="Fecha de inicio " dataDxfId="11"/>
    <tableColumn id="14" name="Fecha de finalización" dataDxfId="10"/>
    <tableColumn id="16" name="Código categoría" dataDxfId="9">
      <calculatedColumnFormula>IF(NOT(ISERROR(VLOOKUP(Tabla4[[#This Row],[Categoría (1)]],$V$13:$X$17,3,FALSE))),VLOOKUP(Tabla4[[#This Row],[Categoría (1)]],$V$13:$X$17,3,FALSE),"")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7:E22" totalsRowShown="0" headerRowDxfId="8" dataDxfId="6" headerRowBorderDxfId="7" tableBorderDxfId="5">
  <tableColumns count="5">
    <tableColumn id="3" name="CIF" dataDxfId="4"/>
    <tableColumn id="4" name="Denominación" dataDxfId="3"/>
    <tableColumn id="1" name="NIF/CIF" dataDxfId="2"/>
    <tableColumn id="2" name="Nombre o razón social" dataDxfId="1"/>
    <tableColumn id="5" name="Cos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B16" sqref="B16"/>
    </sheetView>
  </sheetViews>
  <sheetFormatPr baseColWidth="10" defaultColWidth="11.5703125" defaultRowHeight="15"/>
  <cols>
    <col min="1" max="16384" width="11.5703125" style="1"/>
  </cols>
  <sheetData>
    <row r="2" spans="1:1">
      <c r="A2" s="1" t="s">
        <v>42</v>
      </c>
    </row>
    <row r="4" spans="1:1">
      <c r="A4" s="1" t="s">
        <v>37</v>
      </c>
    </row>
    <row r="5" spans="1:1">
      <c r="A5" s="1" t="s">
        <v>38</v>
      </c>
    </row>
  </sheetData>
  <sheetProtection algorithmName="SHA-512" hashValue="Mjfk1GVtvgKoFFS/eWN1Apt6pXdHJQ/QBmRicMF8I/K/w24oBAl8B5a8YCF61O8CEplQLQ/A61vsXrqAGpRGNw==" saltValue="cD2Jix5x208AHJDPLJajM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zoomScale="75" zoomScaleNormal="75" workbookViewId="0">
      <selection activeCell="M11" sqref="M11"/>
    </sheetView>
  </sheetViews>
  <sheetFormatPr baseColWidth="10" defaultColWidth="11.5703125" defaultRowHeight="15"/>
  <cols>
    <col min="1" max="1" width="40" style="27" customWidth="1"/>
    <col min="2" max="2" width="15.140625" style="27" customWidth="1"/>
    <col min="3" max="3" width="25.5703125" style="27" customWidth="1"/>
    <col min="4" max="4" width="32" style="27" bestFit="1" customWidth="1"/>
    <col min="5" max="5" width="14.85546875" style="27" customWidth="1"/>
    <col min="6" max="6" width="25.140625" style="27" customWidth="1"/>
    <col min="7" max="7" width="12.5703125" style="27" customWidth="1"/>
    <col min="8" max="8" width="19.42578125" style="27" customWidth="1"/>
    <col min="9" max="9" width="16.85546875" style="27" customWidth="1"/>
    <col min="10" max="10" width="18.42578125" style="27" customWidth="1"/>
    <col min="11" max="11" width="15.85546875" style="27" customWidth="1"/>
    <col min="12" max="12" width="17.42578125" style="27" customWidth="1"/>
    <col min="13" max="13" width="15.5703125" style="27" customWidth="1"/>
    <col min="14" max="14" width="14.5703125" style="27" customWidth="1"/>
    <col min="15" max="21" width="11.5703125" style="1" hidden="1" customWidth="1"/>
    <col min="22" max="22" width="23.42578125" style="1" hidden="1" customWidth="1"/>
    <col min="23" max="23" width="17" style="1" hidden="1" customWidth="1"/>
    <col min="24" max="24" width="9.42578125" style="1" hidden="1" customWidth="1"/>
    <col min="25" max="25" width="6" style="1" hidden="1" customWidth="1"/>
    <col min="26" max="26" width="5.85546875" style="1" hidden="1" customWidth="1"/>
    <col min="27" max="27" width="7" style="1" hidden="1" customWidth="1"/>
    <col min="28" max="28" width="7.42578125" style="1" hidden="1" customWidth="1"/>
    <col min="29" max="29" width="7.140625" style="1" hidden="1" customWidth="1"/>
    <col min="30" max="30" width="11.5703125" style="1" hidden="1" customWidth="1"/>
    <col min="31" max="53" width="11.5703125" style="1"/>
    <col min="54" max="16384" width="11.5703125" style="27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53" ht="15.75">
      <c r="A2" s="1"/>
      <c r="B2" s="1" t="s">
        <v>0</v>
      </c>
      <c r="C2" s="1"/>
      <c r="D2" s="2"/>
      <c r="E2" s="2"/>
      <c r="F2" s="2"/>
      <c r="G2" s="1"/>
      <c r="H2" s="1"/>
      <c r="I2" s="3" t="s">
        <v>1</v>
      </c>
      <c r="J2" s="3"/>
      <c r="K2" s="3"/>
      <c r="L2" s="4">
        <f>SUM(Tabla4[Coste total subvencionable])  -L3</f>
        <v>0</v>
      </c>
      <c r="M2" s="1"/>
      <c r="N2" s="1"/>
    </row>
    <row r="3" spans="1:53" ht="15.75">
      <c r="A3" s="1"/>
      <c r="B3" s="1" t="s">
        <v>2</v>
      </c>
      <c r="C3" s="1"/>
      <c r="D3" s="2"/>
      <c r="E3" s="2"/>
      <c r="F3" s="2"/>
      <c r="G3" s="49"/>
      <c r="H3" s="1"/>
      <c r="I3" s="3" t="s">
        <v>3</v>
      </c>
      <c r="J3" s="3"/>
      <c r="K3" s="3"/>
      <c r="L3" s="4">
        <f>SUMIF(Tabla4[Categoría (1)],"P. administrativo",Tabla4[Coste total subvencionable])</f>
        <v>0</v>
      </c>
      <c r="M3" s="1"/>
      <c r="N3" s="1"/>
    </row>
    <row r="4" spans="1:53">
      <c r="A4" s="1"/>
      <c r="B4" s="1" t="s">
        <v>49</v>
      </c>
      <c r="C4" s="1"/>
      <c r="D4" s="2"/>
      <c r="E4" s="2"/>
      <c r="F4" s="2"/>
      <c r="G4" s="5"/>
      <c r="H4" s="1"/>
      <c r="I4" s="2"/>
      <c r="J4" s="2"/>
      <c r="K4" s="2"/>
      <c r="L4" s="2"/>
      <c r="M4" s="1"/>
      <c r="N4" s="1"/>
    </row>
    <row r="5" spans="1:53">
      <c r="A5" s="1"/>
      <c r="B5" s="1" t="s">
        <v>50</v>
      </c>
      <c r="C5" s="1"/>
      <c r="D5" s="2"/>
      <c r="E5" s="2"/>
      <c r="F5" s="2"/>
      <c r="G5" s="5"/>
      <c r="H5" s="1"/>
      <c r="I5" s="2"/>
      <c r="J5" s="2"/>
      <c r="K5" s="2"/>
      <c r="L5" s="2"/>
      <c r="M5" s="1"/>
      <c r="N5" s="1"/>
    </row>
    <row r="6" spans="1:53">
      <c r="A6" s="1"/>
      <c r="B6" s="1" t="s">
        <v>51</v>
      </c>
      <c r="C6" s="1"/>
      <c r="D6" s="2"/>
      <c r="E6" s="2"/>
      <c r="F6" s="2"/>
      <c r="G6" s="5"/>
      <c r="H6" s="1"/>
      <c r="I6" s="2"/>
      <c r="J6" s="2"/>
      <c r="K6" s="2"/>
      <c r="L6" s="2"/>
      <c r="M6" s="1"/>
      <c r="N6" s="1"/>
    </row>
    <row r="7" spans="1:53">
      <c r="A7" s="1"/>
      <c r="B7" s="1" t="s">
        <v>4</v>
      </c>
      <c r="C7" s="1"/>
      <c r="D7" s="5"/>
      <c r="E7" s="5"/>
      <c r="F7" s="5"/>
      <c r="G7" s="5"/>
      <c r="H7" s="1"/>
      <c r="I7" s="1"/>
      <c r="J7" s="1"/>
      <c r="K7" s="1"/>
      <c r="L7" s="1"/>
      <c r="M7" s="1"/>
      <c r="N7" s="1"/>
    </row>
    <row r="8" spans="1:53" ht="15.75" thickBot="1">
      <c r="A8" s="1"/>
      <c r="B8" s="1"/>
      <c r="C8" s="1"/>
      <c r="D8" s="5"/>
      <c r="E8" s="5"/>
      <c r="F8" s="5"/>
      <c r="G8" s="5"/>
      <c r="H8" s="1"/>
      <c r="I8" s="1"/>
      <c r="J8" s="1"/>
      <c r="K8" s="1"/>
      <c r="L8" s="1"/>
      <c r="M8" s="1"/>
      <c r="N8" s="1"/>
    </row>
    <row r="9" spans="1:53" s="38" customFormat="1" ht="43.5" customHeight="1" thickBot="1">
      <c r="A9" s="6" t="s">
        <v>5</v>
      </c>
      <c r="B9" s="58" t="s">
        <v>46</v>
      </c>
      <c r="C9" s="59"/>
      <c r="D9" s="60" t="s">
        <v>6</v>
      </c>
      <c r="E9" s="61"/>
      <c r="F9" s="61"/>
      <c r="G9" s="61"/>
      <c r="H9" s="61"/>
      <c r="I9" s="61"/>
      <c r="J9" s="61"/>
      <c r="K9" s="61"/>
      <c r="L9" s="61"/>
      <c r="M9" s="62" t="s">
        <v>7</v>
      </c>
      <c r="N9" s="6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39" customFormat="1" ht="45.6" customHeight="1">
      <c r="A10" s="8" t="s">
        <v>5</v>
      </c>
      <c r="B10" s="9" t="s">
        <v>8</v>
      </c>
      <c r="C10" s="10" t="s">
        <v>9</v>
      </c>
      <c r="D10" s="9" t="s">
        <v>10</v>
      </c>
      <c r="E10" s="11" t="s">
        <v>11</v>
      </c>
      <c r="F10" s="11" t="s">
        <v>12</v>
      </c>
      <c r="G10" s="12" t="s">
        <v>13</v>
      </c>
      <c r="H10" s="12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4" t="s">
        <v>19</v>
      </c>
      <c r="N10" s="13" t="s">
        <v>20</v>
      </c>
      <c r="O10" s="15" t="s">
        <v>21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22" customFormat="1">
      <c r="A11" s="17"/>
      <c r="B11" s="17"/>
      <c r="C11" s="17"/>
      <c r="D11" s="17"/>
      <c r="E11" s="17"/>
      <c r="F11" s="17"/>
      <c r="G11" s="17"/>
      <c r="H11" s="18"/>
      <c r="I11" s="50"/>
      <c r="J11" s="19">
        <f>Tabla4[[#This Row],[Horas Proyecto]]*Tabla4[[#This Row],[Coste hora proy.]]</f>
        <v>0</v>
      </c>
      <c r="K11" s="19">
        <f>IF(NOT(ISERROR(VLOOKUP(Tabla4[Categoría (1)],$V$13:$W$17,2,FALSE))),VLOOKUP(Tabla4[Categoría (1)],$V$13:$W$17,2,FALSE),0)</f>
        <v>0</v>
      </c>
      <c r="L1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" s="20"/>
      <c r="N11" s="21"/>
      <c r="O11" s="40" t="str">
        <f>IF(NOT(ISERROR(VLOOKUP(Tabla4[[#This Row],[Categoría (1)]],$V$13:$X$17,3,FALSE))),VLOOKUP(Tabla4[[#This Row],[Categoría (1)]],$V$13:$X$17,3,FALSE),"")</f>
        <v/>
      </c>
      <c r="P11" s="41"/>
      <c r="Q11" s="41"/>
      <c r="R11" s="41"/>
      <c r="S11" s="41"/>
      <c r="T11" s="41"/>
      <c r="U11" s="41"/>
      <c r="V11" s="41" t="s">
        <v>22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 s="22" customFormat="1">
      <c r="A12" s="17"/>
      <c r="B12" s="17"/>
      <c r="C12" s="17"/>
      <c r="D12" s="17"/>
      <c r="E12" s="17"/>
      <c r="F12" s="17"/>
      <c r="G12" s="17"/>
      <c r="H12" s="18"/>
      <c r="I12" s="50"/>
      <c r="J12" s="19">
        <f>Tabla4[[#This Row],[Horas Proyecto]]*Tabla4[[#This Row],[Coste hora proy.]]</f>
        <v>0</v>
      </c>
      <c r="K12" s="19">
        <f>IF(NOT(ISERROR(VLOOKUP(Tabla4[Categoría (1)],$V$13:$W$17,2,FALSE))),VLOOKUP(Tabla4[Categoría (1)],$V$13:$W$17,2,FALSE),0)</f>
        <v>0</v>
      </c>
      <c r="L12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" s="20"/>
      <c r="N12" s="21"/>
      <c r="O12" s="40" t="str">
        <f>IF(NOT(ISERROR(VLOOKUP(Tabla4[[#This Row],[Categoría (1)]],$V$13:$X$17,3,FALSE))),VLOOKUP(Tabla4[[#This Row],[Categoría (1)]],$V$13:$X$17,3,FALSE),"")</f>
        <v/>
      </c>
      <c r="P12" s="41"/>
      <c r="Q12" s="41"/>
      <c r="R12" s="41"/>
      <c r="S12" s="41"/>
      <c r="T12" s="41"/>
      <c r="U12" s="41"/>
      <c r="V12" s="42" t="s">
        <v>23</v>
      </c>
      <c r="W12" s="42" t="s">
        <v>24</v>
      </c>
      <c r="X12" s="42" t="s">
        <v>25</v>
      </c>
      <c r="Y12" s="40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s="22" customFormat="1">
      <c r="A13" s="17"/>
      <c r="B13" s="17"/>
      <c r="C13" s="17"/>
      <c r="D13" s="17"/>
      <c r="E13" s="17"/>
      <c r="F13" s="17"/>
      <c r="G13" s="17"/>
      <c r="H13" s="18"/>
      <c r="I13" s="50"/>
      <c r="J13" s="19">
        <f>Tabla4[[#This Row],[Horas Proyecto]]*Tabla4[[#This Row],[Coste hora proy.]]</f>
        <v>0</v>
      </c>
      <c r="K13" s="19">
        <f>IF(NOT(ISERROR(VLOOKUP(Tabla4[Categoría (1)],$V$13:$W$17,2,FALSE))),VLOOKUP(Tabla4[Categoría (1)],$V$13:$W$17,2,FALSE),0)</f>
        <v>0</v>
      </c>
      <c r="L13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" s="20"/>
      <c r="N13" s="21"/>
      <c r="O13" s="40" t="str">
        <f>IF(NOT(ISERROR(VLOOKUP(Tabla4[[#This Row],[Categoría (1)]],$V$13:$X$17,3,FALSE))),VLOOKUP(Tabla4[[#This Row],[Categoría (1)]],$V$13:$X$17,3,FALSE),"")</f>
        <v/>
      </c>
      <c r="P13" s="41"/>
      <c r="Q13" s="41"/>
      <c r="R13" s="41"/>
      <c r="S13" s="41"/>
      <c r="T13" s="41"/>
      <c r="U13" s="41"/>
      <c r="V13" s="42" t="s">
        <v>26</v>
      </c>
      <c r="W13" s="43">
        <v>50</v>
      </c>
      <c r="X13" s="42" t="s">
        <v>27</v>
      </c>
      <c r="Y13" s="42" t="s">
        <v>27</v>
      </c>
      <c r="Z13" s="42" t="s">
        <v>28</v>
      </c>
      <c r="AA13" s="42" t="s">
        <v>29</v>
      </c>
      <c r="AB13" s="42" t="s">
        <v>30</v>
      </c>
      <c r="AC13" s="42" t="s">
        <v>31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1:53" s="22" customFormat="1">
      <c r="A14" s="17"/>
      <c r="B14" s="17"/>
      <c r="C14" s="17"/>
      <c r="D14" s="17"/>
      <c r="E14" s="17"/>
      <c r="F14" s="17"/>
      <c r="G14" s="17"/>
      <c r="H14" s="18"/>
      <c r="I14" s="50"/>
      <c r="J14" s="19">
        <f>Tabla4[[#This Row],[Horas Proyecto]]*Tabla4[[#This Row],[Coste hora proy.]]</f>
        <v>0</v>
      </c>
      <c r="K14" s="19">
        <f>IF(NOT(ISERROR(VLOOKUP(Tabla4[Categoría (1)],$V$13:$W$17,2,FALSE))),VLOOKUP(Tabla4[Categoría (1)],$V$13:$W$17,2,FALSE),0)</f>
        <v>0</v>
      </c>
      <c r="L14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" s="20"/>
      <c r="N14" s="21"/>
      <c r="O14" s="40" t="str">
        <f>IF(NOT(ISERROR(VLOOKUP(Tabla4[[#This Row],[Categoría (1)]],$V$13:$X$17,3,FALSE))),VLOOKUP(Tabla4[[#This Row],[Categoría (1)]],$V$13:$X$17,3,FALSE),"")</f>
        <v/>
      </c>
      <c r="P14" s="41"/>
      <c r="Q14" s="41"/>
      <c r="R14" s="41"/>
      <c r="S14" s="41"/>
      <c r="T14" s="41"/>
      <c r="U14" s="41"/>
      <c r="V14" s="42" t="s">
        <v>32</v>
      </c>
      <c r="W14" s="43">
        <v>50</v>
      </c>
      <c r="X14" s="42" t="s">
        <v>28</v>
      </c>
      <c r="Y14" s="42">
        <v>1</v>
      </c>
      <c r="Z14" s="42">
        <v>1</v>
      </c>
      <c r="AA14" s="44">
        <v>1</v>
      </c>
      <c r="AB14" s="42"/>
      <c r="AC14" s="42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s="22" customFormat="1">
      <c r="A15" s="17"/>
      <c r="B15" s="17"/>
      <c r="C15" s="17"/>
      <c r="D15" s="17"/>
      <c r="E15" s="17"/>
      <c r="F15" s="17"/>
      <c r="G15" s="17"/>
      <c r="H15" s="18"/>
      <c r="I15" s="50"/>
      <c r="J15" s="19">
        <f>Tabla4[[#This Row],[Horas Proyecto]]*Tabla4[[#This Row],[Coste hora proy.]]</f>
        <v>0</v>
      </c>
      <c r="K15" s="19">
        <f>IF(NOT(ISERROR(VLOOKUP(Tabla4[Categoría (1)],$V$13:$W$17,2,FALSE))),VLOOKUP(Tabla4[Categoría (1)],$V$13:$W$17,2,FALSE),0)</f>
        <v>0</v>
      </c>
      <c r="L15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5" s="20"/>
      <c r="N15" s="21"/>
      <c r="O15" s="40" t="str">
        <f>IF(NOT(ISERROR(VLOOKUP(Tabla4[[#This Row],[Categoría (1)]],$V$13:$X$17,3,FALSE))),VLOOKUP(Tabla4[[#This Row],[Categoría (1)]],$V$13:$X$17,3,FALSE),"")</f>
        <v/>
      </c>
      <c r="P15" s="41"/>
      <c r="Q15" s="41"/>
      <c r="R15" s="41"/>
      <c r="S15" s="41"/>
      <c r="T15" s="41"/>
      <c r="U15" s="41"/>
      <c r="V15" s="42" t="s">
        <v>33</v>
      </c>
      <c r="W15" s="43">
        <v>50</v>
      </c>
      <c r="X15" s="42" t="s">
        <v>29</v>
      </c>
      <c r="Y15" s="40">
        <v>2</v>
      </c>
      <c r="Z15" s="40">
        <v>2</v>
      </c>
      <c r="AA15" s="42">
        <v>2</v>
      </c>
      <c r="AB15" s="44">
        <v>1</v>
      </c>
      <c r="AC15" s="44">
        <v>1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 s="22" customFormat="1">
      <c r="A16" s="17"/>
      <c r="B16" s="17"/>
      <c r="C16" s="17"/>
      <c r="D16" s="17"/>
      <c r="E16" s="17"/>
      <c r="F16" s="17"/>
      <c r="G16" s="17"/>
      <c r="H16" s="18"/>
      <c r="I16" s="50"/>
      <c r="J16" s="19">
        <f>Tabla4[[#This Row],[Horas Proyecto]]*Tabla4[[#This Row],[Coste hora proy.]]</f>
        <v>0</v>
      </c>
      <c r="K16" s="19">
        <f>IF(NOT(ISERROR(VLOOKUP(Tabla4[Categoría (1)],$V$13:$W$17,2,FALSE))),VLOOKUP(Tabla4[Categoría (1)],$V$13:$W$17,2,FALSE),0)</f>
        <v>0</v>
      </c>
      <c r="L16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6" s="20"/>
      <c r="N16" s="21"/>
      <c r="O16" s="40" t="str">
        <f>IF(NOT(ISERROR(VLOOKUP(Tabla4[[#This Row],[Categoría (1)]],$V$13:$X$17,3,FALSE))),VLOOKUP(Tabla4[[#This Row],[Categoría (1)]],$V$13:$X$17,3,FALSE),"")</f>
        <v/>
      </c>
      <c r="P16" s="41"/>
      <c r="Q16" s="41"/>
      <c r="R16" s="41"/>
      <c r="S16" s="41"/>
      <c r="T16" s="41"/>
      <c r="U16" s="41"/>
      <c r="V16" s="42" t="s">
        <v>34</v>
      </c>
      <c r="W16" s="43">
        <v>35</v>
      </c>
      <c r="X16" s="42" t="s">
        <v>30</v>
      </c>
      <c r="Y16" s="40">
        <v>3</v>
      </c>
      <c r="Z16" s="40">
        <v>3</v>
      </c>
      <c r="AA16" s="40">
        <v>3</v>
      </c>
      <c r="AB16" s="42">
        <v>2</v>
      </c>
      <c r="AC16" s="42">
        <v>2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s="22" customFormat="1">
      <c r="A17" s="17"/>
      <c r="B17" s="17"/>
      <c r="C17" s="17"/>
      <c r="D17" s="17"/>
      <c r="E17" s="17"/>
      <c r="F17" s="17"/>
      <c r="G17" s="17"/>
      <c r="H17" s="18"/>
      <c r="I17" s="50"/>
      <c r="J17" s="19">
        <f>Tabla4[[#This Row],[Horas Proyecto]]*Tabla4[[#This Row],[Coste hora proy.]]</f>
        <v>0</v>
      </c>
      <c r="K17" s="19">
        <f>IF(NOT(ISERROR(VLOOKUP(Tabla4[Categoría (1)],$V$13:$W$17,2,FALSE))),VLOOKUP(Tabla4[Categoría (1)],$V$13:$W$17,2,FALSE),0)</f>
        <v>0</v>
      </c>
      <c r="L17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7" s="20"/>
      <c r="N17" s="21"/>
      <c r="O17" s="40" t="str">
        <f>IF(NOT(ISERROR(VLOOKUP(Tabla4[[#This Row],[Categoría (1)]],$V$13:$X$17,3,FALSE))),VLOOKUP(Tabla4[[#This Row],[Categoría (1)]],$V$13:$X$17,3,FALSE),"")</f>
        <v/>
      </c>
      <c r="P17" s="41"/>
      <c r="Q17" s="41"/>
      <c r="R17" s="41"/>
      <c r="S17" s="41"/>
      <c r="T17" s="41"/>
      <c r="U17" s="41"/>
      <c r="V17" s="42" t="s">
        <v>35</v>
      </c>
      <c r="W17" s="43">
        <v>40</v>
      </c>
      <c r="X17" s="42" t="s">
        <v>31</v>
      </c>
      <c r="Y17" s="40"/>
      <c r="Z17" s="40"/>
      <c r="AA17" s="40"/>
      <c r="AB17" s="42">
        <v>3</v>
      </c>
      <c r="AC17" s="42">
        <v>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1:53" s="22" customFormat="1">
      <c r="A18" s="17"/>
      <c r="B18" s="17"/>
      <c r="C18" s="17"/>
      <c r="D18" s="17"/>
      <c r="E18" s="17"/>
      <c r="F18" s="17"/>
      <c r="G18" s="17"/>
      <c r="H18" s="18"/>
      <c r="I18" s="50"/>
      <c r="J18" s="19">
        <f>Tabla4[[#This Row],[Horas Proyecto]]*Tabla4[[#This Row],[Coste hora proy.]]</f>
        <v>0</v>
      </c>
      <c r="K18" s="19">
        <f>IF(NOT(ISERROR(VLOOKUP(Tabla4[Categoría (1)],$V$13:$W$17,2,FALSE))),VLOOKUP(Tabla4[Categoría (1)],$V$13:$W$17,2,FALSE),0)</f>
        <v>0</v>
      </c>
      <c r="L18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8" s="20"/>
      <c r="N18" s="21"/>
      <c r="O18" s="40" t="str">
        <f>IF(NOT(ISERROR(VLOOKUP(Tabla4[[#This Row],[Categoría (1)]],$V$13:$X$17,3,FALSE))),VLOOKUP(Tabla4[[#This Row],[Categoría (1)]],$V$13:$X$17,3,FALSE),"")</f>
        <v/>
      </c>
      <c r="P18" s="41"/>
      <c r="Q18" s="41"/>
      <c r="R18" s="41"/>
      <c r="S18" s="41"/>
      <c r="T18" s="41"/>
      <c r="U18" s="41"/>
      <c r="V18" s="41"/>
      <c r="W18" s="41"/>
      <c r="X18" s="41"/>
      <c r="Y18" s="40"/>
      <c r="Z18" s="40"/>
      <c r="AA18" s="40"/>
      <c r="AB18" s="44">
        <v>4</v>
      </c>
      <c r="AC18" s="44">
        <v>4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s="22" customFormat="1">
      <c r="A19" s="17"/>
      <c r="B19" s="17"/>
      <c r="C19" s="17"/>
      <c r="D19" s="17"/>
      <c r="E19" s="17"/>
      <c r="F19" s="17"/>
      <c r="G19" s="17"/>
      <c r="H19" s="18"/>
      <c r="I19" s="50"/>
      <c r="J19" s="19">
        <f>Tabla4[[#This Row],[Horas Proyecto]]*Tabla4[[#This Row],[Coste hora proy.]]</f>
        <v>0</v>
      </c>
      <c r="K19" s="19">
        <f>IF(NOT(ISERROR(VLOOKUP(Tabla4[Categoría (1)],$V$13:$W$17,2,FALSE))),VLOOKUP(Tabla4[Categoría (1)],$V$13:$W$17,2,FALSE),0)</f>
        <v>0</v>
      </c>
      <c r="L19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9" s="20"/>
      <c r="N19" s="21"/>
      <c r="O19" s="40" t="str">
        <f>IF(NOT(ISERROR(VLOOKUP(Tabla4[[#This Row],[Categoría (1)]],$V$13:$X$17,3,FALSE))),VLOOKUP(Tabla4[[#This Row],[Categoría (1)]],$V$13:$X$17,3,FALSE),"")</f>
        <v/>
      </c>
      <c r="P19" s="41"/>
      <c r="Q19" s="41"/>
      <c r="R19" s="41"/>
      <c r="S19" s="41"/>
      <c r="T19" s="41"/>
      <c r="U19" s="41"/>
      <c r="V19" s="40"/>
      <c r="W19" s="45"/>
      <c r="X19" s="41"/>
      <c r="Y19" s="40"/>
      <c r="Z19" s="40"/>
      <c r="AA19" s="40"/>
      <c r="AB19" s="46" t="s">
        <v>36</v>
      </c>
      <c r="AC19" s="46" t="s">
        <v>36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s="22" customFormat="1">
      <c r="A20" s="17"/>
      <c r="B20" s="17"/>
      <c r="C20" s="17"/>
      <c r="D20" s="17"/>
      <c r="E20" s="17"/>
      <c r="F20" s="17"/>
      <c r="G20" s="17"/>
      <c r="H20" s="18"/>
      <c r="I20" s="50"/>
      <c r="J20" s="19">
        <f>Tabla4[[#This Row],[Horas Proyecto]]*Tabla4[[#This Row],[Coste hora proy.]]</f>
        <v>0</v>
      </c>
      <c r="K20" s="19">
        <f>IF(NOT(ISERROR(VLOOKUP(Tabla4[Categoría (1)],$V$13:$W$17,2,FALSE))),VLOOKUP(Tabla4[Categoría (1)],$V$13:$W$17,2,FALSE),0)</f>
        <v>0</v>
      </c>
      <c r="L20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0" s="20"/>
      <c r="N20" s="21"/>
      <c r="O20" s="40" t="str">
        <f>IF(NOT(ISERROR(VLOOKUP(Tabla4[[#This Row],[Categoría (1)]],$V$13:$X$17,3,FALSE))),VLOOKUP(Tabla4[[#This Row],[Categoría (1)]],$V$13:$X$17,3,FALSE),"")</f>
        <v/>
      </c>
      <c r="P20" s="41"/>
      <c r="Q20" s="41"/>
      <c r="R20" s="41"/>
      <c r="S20" s="41"/>
      <c r="T20" s="41"/>
      <c r="U20" s="41"/>
      <c r="V20" s="40"/>
      <c r="W20" s="45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s="22" customFormat="1">
      <c r="A21" s="17"/>
      <c r="B21" s="17"/>
      <c r="C21" s="17"/>
      <c r="D21" s="17"/>
      <c r="E21" s="17"/>
      <c r="F21" s="17"/>
      <c r="G21" s="17"/>
      <c r="H21" s="18"/>
      <c r="I21" s="50"/>
      <c r="J21" s="19">
        <f>Tabla4[[#This Row],[Horas Proyecto]]*Tabla4[[#This Row],[Coste hora proy.]]</f>
        <v>0</v>
      </c>
      <c r="K21" s="19">
        <f>IF(NOT(ISERROR(VLOOKUP(Tabla4[Categoría (1)],$V$13:$W$17,2,FALSE))),VLOOKUP(Tabla4[Categoría (1)],$V$13:$W$17,2,FALSE),0)</f>
        <v>0</v>
      </c>
      <c r="L2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1" s="20"/>
      <c r="N21" s="21"/>
      <c r="O21" s="40" t="str">
        <f>IF(NOT(ISERROR(VLOOKUP(Tabla4[[#This Row],[Categoría (1)]],$V$13:$X$17,3,FALSE))),VLOOKUP(Tabla4[[#This Row],[Categoría (1)]],$V$13:$X$17,3,FALSE),"")</f>
        <v/>
      </c>
      <c r="P21" s="41"/>
      <c r="Q21" s="41"/>
      <c r="R21" s="41"/>
      <c r="S21" s="41"/>
      <c r="T21" s="41"/>
      <c r="U21" s="41"/>
      <c r="V21" s="40"/>
      <c r="W21" s="45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>
      <c r="A22" s="23"/>
      <c r="B22" s="23"/>
      <c r="C22" s="23"/>
      <c r="D22" s="23"/>
      <c r="E22" s="23"/>
      <c r="F22" s="23"/>
      <c r="G22" s="23"/>
      <c r="H22" s="24"/>
      <c r="I22" s="51"/>
      <c r="J22" s="25">
        <f>Tabla4[[#This Row],[Horas Proyecto]]*Tabla4[[#This Row],[Coste hora proy.]]</f>
        <v>0</v>
      </c>
      <c r="K22" s="25">
        <f>IF(NOT(ISERROR(VLOOKUP(Tabla4[Categoría (1)],$V$13:$W$17,2,FALSE))),VLOOKUP(Tabla4[Categoría (1)],$V$13:$W$17,2,FALSE),0)</f>
        <v>0</v>
      </c>
      <c r="L22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2" s="26"/>
      <c r="N22" s="21"/>
      <c r="O22" s="47" t="str">
        <f>IF(NOT(ISERROR(VLOOKUP(Tabla4[[#This Row],[Categoría (1)]],$V$13:$X$17,3,FALSE))),VLOOKUP(Tabla4[[#This Row],[Categoría (1)]],$V$13:$X$17,3,FALSE),"")</f>
        <v/>
      </c>
    </row>
    <row r="23" spans="1:53">
      <c r="A23" s="23"/>
      <c r="B23" s="23"/>
      <c r="C23" s="23"/>
      <c r="D23" s="23"/>
      <c r="E23" s="23"/>
      <c r="F23" s="23"/>
      <c r="G23" s="23"/>
      <c r="H23" s="24"/>
      <c r="I23" s="51"/>
      <c r="J23" s="25">
        <f>Tabla4[[#This Row],[Horas Proyecto]]*Tabla4[[#This Row],[Coste hora proy.]]</f>
        <v>0</v>
      </c>
      <c r="K23" s="25">
        <f>IF(NOT(ISERROR(VLOOKUP(Tabla4[Categoría (1)],$V$13:$W$17,2,FALSE))),VLOOKUP(Tabla4[Categoría (1)],$V$13:$W$17,2,FALSE),0)</f>
        <v>0</v>
      </c>
      <c r="L23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3" s="26"/>
      <c r="N23" s="21"/>
      <c r="O23" s="47" t="str">
        <f>IF(NOT(ISERROR(VLOOKUP(Tabla4[[#This Row],[Categoría (1)]],$V$13:$X$17,3,FALSE))),VLOOKUP(Tabla4[[#This Row],[Categoría (1)]],$V$13:$X$17,3,FALSE),"")</f>
        <v/>
      </c>
    </row>
    <row r="24" spans="1:53">
      <c r="A24" s="23"/>
      <c r="B24" s="23"/>
      <c r="C24" s="23"/>
      <c r="D24" s="23"/>
      <c r="E24" s="23"/>
      <c r="F24" s="23"/>
      <c r="G24" s="23"/>
      <c r="H24" s="24"/>
      <c r="I24" s="51"/>
      <c r="J24" s="25">
        <f>Tabla4[[#This Row],[Horas Proyecto]]*Tabla4[[#This Row],[Coste hora proy.]]</f>
        <v>0</v>
      </c>
      <c r="K24" s="25">
        <f>IF(NOT(ISERROR(VLOOKUP(Tabla4[Categoría (1)],$V$13:$W$17,2,FALSE))),VLOOKUP(Tabla4[Categoría (1)],$V$13:$W$17,2,FALSE),0)</f>
        <v>0</v>
      </c>
      <c r="L24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4" s="26"/>
      <c r="N24" s="21"/>
      <c r="O24" s="47" t="str">
        <f>IF(NOT(ISERROR(VLOOKUP(Tabla4[[#This Row],[Categoría (1)]],$V$13:$X$17,3,FALSE))),VLOOKUP(Tabla4[[#This Row],[Categoría (1)]],$V$13:$X$17,3,FALSE),"")</f>
        <v/>
      </c>
    </row>
    <row r="25" spans="1:53">
      <c r="A25" s="23"/>
      <c r="B25" s="23"/>
      <c r="C25" s="23"/>
      <c r="D25" s="23"/>
      <c r="E25" s="23"/>
      <c r="F25" s="23"/>
      <c r="G25" s="23"/>
      <c r="H25" s="24"/>
      <c r="I25" s="51"/>
      <c r="J25" s="25">
        <f>Tabla4[[#This Row],[Horas Proyecto]]*Tabla4[[#This Row],[Coste hora proy.]]</f>
        <v>0</v>
      </c>
      <c r="K25" s="25">
        <f>IF(NOT(ISERROR(VLOOKUP(Tabla4[Categoría (1)],$V$13:$W$17,2,FALSE))),VLOOKUP(Tabla4[Categoría (1)],$V$13:$W$17,2,FALSE),0)</f>
        <v>0</v>
      </c>
      <c r="L25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5" s="26"/>
      <c r="N25" s="21"/>
      <c r="O25" s="47" t="str">
        <f>IF(NOT(ISERROR(VLOOKUP(Tabla4[[#This Row],[Categoría (1)]],$V$13:$X$17,3,FALSE))),VLOOKUP(Tabla4[[#This Row],[Categoría (1)]],$V$13:$X$17,3,FALSE),"")</f>
        <v/>
      </c>
    </row>
    <row r="26" spans="1:53">
      <c r="A26" s="23"/>
      <c r="B26" s="23"/>
      <c r="C26" s="23"/>
      <c r="D26" s="23"/>
      <c r="E26" s="23"/>
      <c r="F26" s="23"/>
      <c r="G26" s="23"/>
      <c r="H26" s="24"/>
      <c r="I26" s="51"/>
      <c r="J26" s="25">
        <f>Tabla4[[#This Row],[Horas Proyecto]]*Tabla4[[#This Row],[Coste hora proy.]]</f>
        <v>0</v>
      </c>
      <c r="K26" s="25">
        <f>IF(NOT(ISERROR(VLOOKUP(Tabla4[Categoría (1)],$V$13:$W$17,2,FALSE))),VLOOKUP(Tabla4[Categoría (1)],$V$13:$W$17,2,FALSE),0)</f>
        <v>0</v>
      </c>
      <c r="L26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6" s="26"/>
      <c r="N26" s="21"/>
      <c r="O26" s="47" t="str">
        <f>IF(NOT(ISERROR(VLOOKUP(Tabla4[[#This Row],[Categoría (1)]],$V$13:$X$17,3,FALSE))),VLOOKUP(Tabla4[[#This Row],[Categoría (1)]],$V$13:$X$17,3,FALSE),"")</f>
        <v/>
      </c>
    </row>
    <row r="27" spans="1:53">
      <c r="A27" s="23"/>
      <c r="B27" s="23"/>
      <c r="C27" s="23"/>
      <c r="D27" s="23"/>
      <c r="E27" s="23"/>
      <c r="F27" s="23"/>
      <c r="G27" s="23"/>
      <c r="H27" s="24"/>
      <c r="I27" s="51"/>
      <c r="J27" s="25">
        <f>Tabla4[[#This Row],[Horas Proyecto]]*Tabla4[[#This Row],[Coste hora proy.]]</f>
        <v>0</v>
      </c>
      <c r="K27" s="25">
        <f>IF(NOT(ISERROR(VLOOKUP(Tabla4[Categoría (1)],$V$13:$W$17,2,FALSE))),VLOOKUP(Tabla4[Categoría (1)],$V$13:$W$17,2,FALSE),0)</f>
        <v>0</v>
      </c>
      <c r="L27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7" s="26"/>
      <c r="N27" s="21"/>
      <c r="O27" s="47" t="str">
        <f>IF(NOT(ISERROR(VLOOKUP(Tabla4[[#This Row],[Categoría (1)]],$V$13:$X$17,3,FALSE))),VLOOKUP(Tabla4[[#This Row],[Categoría (1)]],$V$13:$X$17,3,FALSE),"")</f>
        <v/>
      </c>
    </row>
    <row r="28" spans="1:53">
      <c r="A28" s="23"/>
      <c r="B28" s="23"/>
      <c r="C28" s="23"/>
      <c r="D28" s="23"/>
      <c r="E28" s="23"/>
      <c r="F28" s="23"/>
      <c r="G28" s="23"/>
      <c r="H28" s="24"/>
      <c r="I28" s="51"/>
      <c r="J28" s="25">
        <f>Tabla4[[#This Row],[Horas Proyecto]]*Tabla4[[#This Row],[Coste hora proy.]]</f>
        <v>0</v>
      </c>
      <c r="K28" s="25">
        <f>IF(NOT(ISERROR(VLOOKUP(Tabla4[Categoría (1)],$V$13:$W$17,2,FALSE))),VLOOKUP(Tabla4[Categoría (1)],$V$13:$W$17,2,FALSE),0)</f>
        <v>0</v>
      </c>
      <c r="L28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8" s="26"/>
      <c r="N28" s="21"/>
      <c r="O28" s="47" t="str">
        <f>IF(NOT(ISERROR(VLOOKUP(Tabla4[[#This Row],[Categoría (1)]],$V$13:$X$17,3,FALSE))),VLOOKUP(Tabla4[[#This Row],[Categoría (1)]],$V$13:$X$17,3,FALSE),"")</f>
        <v/>
      </c>
    </row>
    <row r="29" spans="1:53">
      <c r="A29" s="23"/>
      <c r="B29" s="23"/>
      <c r="C29" s="23"/>
      <c r="D29" s="23"/>
      <c r="E29" s="23"/>
      <c r="F29" s="23"/>
      <c r="G29" s="23"/>
      <c r="H29" s="24"/>
      <c r="I29" s="51"/>
      <c r="J29" s="25">
        <f>Tabla4[[#This Row],[Horas Proyecto]]*Tabla4[[#This Row],[Coste hora proy.]]</f>
        <v>0</v>
      </c>
      <c r="K29" s="25">
        <f>IF(NOT(ISERROR(VLOOKUP(Tabla4[Categoría (1)],$V$13:$W$17,2,FALSE))),VLOOKUP(Tabla4[Categoría (1)],$V$13:$W$17,2,FALSE),0)</f>
        <v>0</v>
      </c>
      <c r="L29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9" s="26"/>
      <c r="N29" s="21"/>
      <c r="O29" s="47" t="str">
        <f>IF(NOT(ISERROR(VLOOKUP(Tabla4[[#This Row],[Categoría (1)]],$V$13:$X$17,3,FALSE))),VLOOKUP(Tabla4[[#This Row],[Categoría (1)]],$V$13:$X$17,3,FALSE),"")</f>
        <v/>
      </c>
    </row>
    <row r="30" spans="1:53">
      <c r="A30" s="23"/>
      <c r="B30" s="23"/>
      <c r="C30" s="23"/>
      <c r="D30" s="23"/>
      <c r="E30" s="23"/>
      <c r="F30" s="23"/>
      <c r="G30" s="23"/>
      <c r="H30" s="24"/>
      <c r="I30" s="51"/>
      <c r="J30" s="25">
        <f>Tabla4[[#This Row],[Horas Proyecto]]*Tabla4[[#This Row],[Coste hora proy.]]</f>
        <v>0</v>
      </c>
      <c r="K30" s="25">
        <f>IF(NOT(ISERROR(VLOOKUP(Tabla4[Categoría (1)],$V$13:$W$17,2,FALSE))),VLOOKUP(Tabla4[Categoría (1)],$V$13:$W$17,2,FALSE),0)</f>
        <v>0</v>
      </c>
      <c r="L30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0" s="26"/>
      <c r="N30" s="21"/>
      <c r="O30" s="47" t="str">
        <f>IF(NOT(ISERROR(VLOOKUP(Tabla4[[#This Row],[Categoría (1)]],$V$13:$X$17,3,FALSE))),VLOOKUP(Tabla4[[#This Row],[Categoría (1)]],$V$13:$X$17,3,FALSE),"")</f>
        <v/>
      </c>
    </row>
    <row r="31" spans="1:53">
      <c r="A31" s="23"/>
      <c r="B31" s="23"/>
      <c r="C31" s="23"/>
      <c r="D31" s="23"/>
      <c r="E31" s="23"/>
      <c r="F31" s="23"/>
      <c r="G31" s="23"/>
      <c r="H31" s="24"/>
      <c r="I31" s="51"/>
      <c r="J31" s="25">
        <f>Tabla4[[#This Row],[Horas Proyecto]]*Tabla4[[#This Row],[Coste hora proy.]]</f>
        <v>0</v>
      </c>
      <c r="K31" s="25">
        <f>IF(NOT(ISERROR(VLOOKUP(Tabla4[Categoría (1)],$V$13:$W$17,2,FALSE))),VLOOKUP(Tabla4[Categoría (1)],$V$13:$W$17,2,FALSE),0)</f>
        <v>0</v>
      </c>
      <c r="L31" s="25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1" s="26"/>
      <c r="N31" s="21"/>
      <c r="O31" s="47" t="str">
        <f>IF(NOT(ISERROR(VLOOKUP(Tabla4[[#This Row],[Categoría (1)]],$V$13:$X$17,3,FALSE))),VLOOKUP(Tabla4[[#This Row],[Categoría (1)]],$V$13:$X$17,3,FALSE),"")</f>
        <v/>
      </c>
    </row>
    <row r="32" spans="1:53">
      <c r="A32" s="32"/>
      <c r="B32" s="32"/>
      <c r="C32" s="32"/>
      <c r="D32" s="32"/>
      <c r="E32" s="32"/>
      <c r="F32" s="32"/>
      <c r="G32" s="32"/>
      <c r="H32" s="33"/>
      <c r="I32" s="52"/>
      <c r="J32" s="34">
        <f>Tabla4[[#This Row],[Horas Proyecto]]*Tabla4[[#This Row],[Coste hora proy.]]</f>
        <v>0</v>
      </c>
      <c r="K32" s="34">
        <f>IF(NOT(ISERROR(VLOOKUP(Tabla4[Categoría (1)],$V$13:$W$17,2,FALSE))),VLOOKUP(Tabla4[Categoría (1)],$V$13:$W$17,2,FALSE),0)</f>
        <v>0</v>
      </c>
      <c r="L3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2" s="35"/>
      <c r="N32" s="36"/>
      <c r="O32" s="48" t="str">
        <f>IF(NOT(ISERROR(VLOOKUP(Tabla4[[#This Row],[Categoría (1)]],$V$13:$X$17,3,FALSE))),VLOOKUP(Tabla4[[#This Row],[Categoría (1)]],$V$13:$X$17,3,FALSE),"")</f>
        <v/>
      </c>
    </row>
    <row r="33" spans="1:15">
      <c r="A33" s="32"/>
      <c r="B33" s="32"/>
      <c r="C33" s="32"/>
      <c r="D33" s="32"/>
      <c r="E33" s="32"/>
      <c r="F33" s="32"/>
      <c r="G33" s="32"/>
      <c r="H33" s="33"/>
      <c r="I33" s="52"/>
      <c r="J33" s="34">
        <f>Tabla4[[#This Row],[Horas Proyecto]]*Tabla4[[#This Row],[Coste hora proy.]]</f>
        <v>0</v>
      </c>
      <c r="K33" s="34">
        <f>IF(NOT(ISERROR(VLOOKUP(Tabla4[Categoría (1)],$V$13:$W$17,2,FALSE))),VLOOKUP(Tabla4[Categoría (1)],$V$13:$W$17,2,FALSE),0)</f>
        <v>0</v>
      </c>
      <c r="L3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3" s="35"/>
      <c r="N33" s="36"/>
      <c r="O33" s="48" t="str">
        <f>IF(NOT(ISERROR(VLOOKUP(Tabla4[[#This Row],[Categoría (1)]],$V$13:$X$17,3,FALSE))),VLOOKUP(Tabla4[[#This Row],[Categoría (1)]],$V$13:$X$17,3,FALSE),"")</f>
        <v/>
      </c>
    </row>
    <row r="34" spans="1:15">
      <c r="A34" s="32"/>
      <c r="B34" s="32"/>
      <c r="C34" s="32"/>
      <c r="D34" s="32"/>
      <c r="E34" s="32"/>
      <c r="F34" s="32"/>
      <c r="G34" s="32"/>
      <c r="H34" s="33"/>
      <c r="I34" s="52"/>
      <c r="J34" s="34">
        <f>Tabla4[[#This Row],[Horas Proyecto]]*Tabla4[[#This Row],[Coste hora proy.]]</f>
        <v>0</v>
      </c>
      <c r="K34" s="34">
        <f>IF(NOT(ISERROR(VLOOKUP(Tabla4[Categoría (1)],$V$13:$W$17,2,FALSE))),VLOOKUP(Tabla4[Categoría (1)],$V$13:$W$17,2,FALSE),0)</f>
        <v>0</v>
      </c>
      <c r="L3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4" s="35"/>
      <c r="N34" s="36"/>
      <c r="O34" s="48" t="str">
        <f>IF(NOT(ISERROR(VLOOKUP(Tabla4[[#This Row],[Categoría (1)]],$V$13:$X$17,3,FALSE))),VLOOKUP(Tabla4[[#This Row],[Categoría (1)]],$V$13:$X$17,3,FALSE),"")</f>
        <v/>
      </c>
    </row>
    <row r="35" spans="1:15">
      <c r="A35" s="32"/>
      <c r="B35" s="32"/>
      <c r="C35" s="32"/>
      <c r="D35" s="32"/>
      <c r="E35" s="32"/>
      <c r="F35" s="32"/>
      <c r="G35" s="32"/>
      <c r="H35" s="33"/>
      <c r="I35" s="52"/>
      <c r="J35" s="34">
        <f>Tabla4[[#This Row],[Horas Proyecto]]*Tabla4[[#This Row],[Coste hora proy.]]</f>
        <v>0</v>
      </c>
      <c r="K35" s="34">
        <f>IF(NOT(ISERROR(VLOOKUP(Tabla4[Categoría (1)],$V$13:$W$17,2,FALSE))),VLOOKUP(Tabla4[Categoría (1)],$V$13:$W$17,2,FALSE),0)</f>
        <v>0</v>
      </c>
      <c r="L3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5" s="35"/>
      <c r="N35" s="36"/>
      <c r="O35" s="48" t="str">
        <f>IF(NOT(ISERROR(VLOOKUP(Tabla4[[#This Row],[Categoría (1)]],$V$13:$X$17,3,FALSE))),VLOOKUP(Tabla4[[#This Row],[Categoría (1)]],$V$13:$X$17,3,FALSE),"")</f>
        <v/>
      </c>
    </row>
    <row r="36" spans="1:15">
      <c r="A36" s="32"/>
      <c r="B36" s="32"/>
      <c r="C36" s="32"/>
      <c r="D36" s="32"/>
      <c r="E36" s="32"/>
      <c r="F36" s="32"/>
      <c r="G36" s="32"/>
      <c r="H36" s="33"/>
      <c r="I36" s="52"/>
      <c r="J36" s="34">
        <f>Tabla4[[#This Row],[Horas Proyecto]]*Tabla4[[#This Row],[Coste hora proy.]]</f>
        <v>0</v>
      </c>
      <c r="K36" s="34">
        <f>IF(NOT(ISERROR(VLOOKUP(Tabla4[Categoría (1)],$V$13:$W$17,2,FALSE))),VLOOKUP(Tabla4[Categoría (1)],$V$13:$W$17,2,FALSE),0)</f>
        <v>0</v>
      </c>
      <c r="L3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6" s="35"/>
      <c r="N36" s="36"/>
      <c r="O36" s="48" t="str">
        <f>IF(NOT(ISERROR(VLOOKUP(Tabla4[[#This Row],[Categoría (1)]],$V$13:$X$17,3,FALSE))),VLOOKUP(Tabla4[[#This Row],[Categoría (1)]],$V$13:$X$17,3,FALSE),"")</f>
        <v/>
      </c>
    </row>
    <row r="37" spans="1:15">
      <c r="A37" s="32"/>
      <c r="B37" s="32"/>
      <c r="C37" s="32"/>
      <c r="D37" s="32"/>
      <c r="E37" s="32"/>
      <c r="F37" s="32"/>
      <c r="G37" s="32"/>
      <c r="H37" s="33"/>
      <c r="I37" s="52"/>
      <c r="J37" s="34">
        <f>Tabla4[[#This Row],[Horas Proyecto]]*Tabla4[[#This Row],[Coste hora proy.]]</f>
        <v>0</v>
      </c>
      <c r="K37" s="34">
        <f>IF(NOT(ISERROR(VLOOKUP(Tabla4[Categoría (1)],$V$13:$W$17,2,FALSE))),VLOOKUP(Tabla4[Categoría (1)],$V$13:$W$17,2,FALSE),0)</f>
        <v>0</v>
      </c>
      <c r="L3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7" s="35"/>
      <c r="N37" s="36"/>
      <c r="O37" s="48" t="str">
        <f>IF(NOT(ISERROR(VLOOKUP(Tabla4[[#This Row],[Categoría (1)]],$V$13:$X$17,3,FALSE))),VLOOKUP(Tabla4[[#This Row],[Categoría (1)]],$V$13:$X$17,3,FALSE),"")</f>
        <v/>
      </c>
    </row>
    <row r="38" spans="1:15">
      <c r="A38" s="32"/>
      <c r="B38" s="32"/>
      <c r="C38" s="32"/>
      <c r="D38" s="32"/>
      <c r="E38" s="32"/>
      <c r="F38" s="32"/>
      <c r="G38" s="32"/>
      <c r="H38" s="33"/>
      <c r="I38" s="52"/>
      <c r="J38" s="34">
        <f>Tabla4[[#This Row],[Horas Proyecto]]*Tabla4[[#This Row],[Coste hora proy.]]</f>
        <v>0</v>
      </c>
      <c r="K38" s="34">
        <f>IF(NOT(ISERROR(VLOOKUP(Tabla4[Categoría (1)],$V$13:$W$17,2,FALSE))),VLOOKUP(Tabla4[Categoría (1)],$V$13:$W$17,2,FALSE),0)</f>
        <v>0</v>
      </c>
      <c r="L3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8" s="35"/>
      <c r="N38" s="36"/>
      <c r="O38" s="48" t="str">
        <f>IF(NOT(ISERROR(VLOOKUP(Tabla4[[#This Row],[Categoría (1)]],$V$13:$X$17,3,FALSE))),VLOOKUP(Tabla4[[#This Row],[Categoría (1)]],$V$13:$X$17,3,FALSE),"")</f>
        <v/>
      </c>
    </row>
    <row r="39" spans="1:15">
      <c r="A39" s="32"/>
      <c r="B39" s="32"/>
      <c r="C39" s="32"/>
      <c r="D39" s="32"/>
      <c r="E39" s="32"/>
      <c r="F39" s="32"/>
      <c r="G39" s="32"/>
      <c r="H39" s="33"/>
      <c r="I39" s="52"/>
      <c r="J39" s="34">
        <f>Tabla4[[#This Row],[Horas Proyecto]]*Tabla4[[#This Row],[Coste hora proy.]]</f>
        <v>0</v>
      </c>
      <c r="K39" s="34">
        <f>IF(NOT(ISERROR(VLOOKUP(Tabla4[Categoría (1)],$V$13:$W$17,2,FALSE))),VLOOKUP(Tabla4[Categoría (1)],$V$13:$W$17,2,FALSE),0)</f>
        <v>0</v>
      </c>
      <c r="L3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9" s="35"/>
      <c r="N39" s="36"/>
      <c r="O39" s="48" t="str">
        <f>IF(NOT(ISERROR(VLOOKUP(Tabla4[[#This Row],[Categoría (1)]],$V$13:$X$17,3,FALSE))),VLOOKUP(Tabla4[[#This Row],[Categoría (1)]],$V$13:$X$17,3,FALSE),"")</f>
        <v/>
      </c>
    </row>
    <row r="40" spans="1:15">
      <c r="A40" s="32"/>
      <c r="B40" s="32"/>
      <c r="C40" s="32"/>
      <c r="D40" s="32"/>
      <c r="E40" s="32"/>
      <c r="F40" s="32"/>
      <c r="G40" s="32"/>
      <c r="H40" s="33"/>
      <c r="I40" s="52"/>
      <c r="J40" s="34">
        <f>Tabla4[[#This Row],[Horas Proyecto]]*Tabla4[[#This Row],[Coste hora proy.]]</f>
        <v>0</v>
      </c>
      <c r="K40" s="34">
        <f>IF(NOT(ISERROR(VLOOKUP(Tabla4[Categoría (1)],$V$13:$W$17,2,FALSE))),VLOOKUP(Tabla4[Categoría (1)],$V$13:$W$17,2,FALSE),0)</f>
        <v>0</v>
      </c>
      <c r="L4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0" s="35"/>
      <c r="N40" s="36"/>
      <c r="O40" s="48" t="str">
        <f>IF(NOT(ISERROR(VLOOKUP(Tabla4[[#This Row],[Categoría (1)]],$V$13:$X$17,3,FALSE))),VLOOKUP(Tabla4[[#This Row],[Categoría (1)]],$V$13:$X$17,3,FALSE),"")</f>
        <v/>
      </c>
    </row>
    <row r="41" spans="1:15">
      <c r="A41" s="32"/>
      <c r="B41" s="32"/>
      <c r="C41" s="32"/>
      <c r="D41" s="32"/>
      <c r="E41" s="32"/>
      <c r="F41" s="32"/>
      <c r="G41" s="32"/>
      <c r="H41" s="33"/>
      <c r="I41" s="52"/>
      <c r="J41" s="34">
        <f>Tabla4[[#This Row],[Horas Proyecto]]*Tabla4[[#This Row],[Coste hora proy.]]</f>
        <v>0</v>
      </c>
      <c r="K41" s="34">
        <f>IF(NOT(ISERROR(VLOOKUP(Tabla4[Categoría (1)],$V$13:$W$17,2,FALSE))),VLOOKUP(Tabla4[Categoría (1)],$V$13:$W$17,2,FALSE),0)</f>
        <v>0</v>
      </c>
      <c r="L4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1" s="35"/>
      <c r="N41" s="36"/>
      <c r="O41" s="48" t="str">
        <f>IF(NOT(ISERROR(VLOOKUP(Tabla4[[#This Row],[Categoría (1)]],$V$13:$X$17,3,FALSE))),VLOOKUP(Tabla4[[#This Row],[Categoría (1)]],$V$13:$X$17,3,FALSE),"")</f>
        <v/>
      </c>
    </row>
    <row r="42" spans="1:15">
      <c r="A42" s="32"/>
      <c r="B42" s="32"/>
      <c r="C42" s="32"/>
      <c r="D42" s="32"/>
      <c r="E42" s="32"/>
      <c r="F42" s="32"/>
      <c r="G42" s="32"/>
      <c r="H42" s="33"/>
      <c r="I42" s="52"/>
      <c r="J42" s="34">
        <f>Tabla4[[#This Row],[Horas Proyecto]]*Tabla4[[#This Row],[Coste hora proy.]]</f>
        <v>0</v>
      </c>
      <c r="K42" s="34">
        <f>IF(NOT(ISERROR(VLOOKUP(Tabla4[Categoría (1)],$V$13:$W$17,2,FALSE))),VLOOKUP(Tabla4[Categoría (1)],$V$13:$W$17,2,FALSE),0)</f>
        <v>0</v>
      </c>
      <c r="L4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2" s="35"/>
      <c r="N42" s="36"/>
      <c r="O42" s="48" t="str">
        <f>IF(NOT(ISERROR(VLOOKUP(Tabla4[[#This Row],[Categoría (1)]],$V$13:$X$17,3,FALSE))),VLOOKUP(Tabla4[[#This Row],[Categoría (1)]],$V$13:$X$17,3,FALSE),"")</f>
        <v/>
      </c>
    </row>
    <row r="43" spans="1:15">
      <c r="A43" s="32"/>
      <c r="B43" s="32"/>
      <c r="C43" s="32"/>
      <c r="D43" s="32"/>
      <c r="E43" s="32"/>
      <c r="F43" s="32"/>
      <c r="G43" s="32"/>
      <c r="H43" s="33"/>
      <c r="I43" s="52"/>
      <c r="J43" s="34">
        <f>Tabla4[[#This Row],[Horas Proyecto]]*Tabla4[[#This Row],[Coste hora proy.]]</f>
        <v>0</v>
      </c>
      <c r="K43" s="34">
        <f>IF(NOT(ISERROR(VLOOKUP(Tabla4[Categoría (1)],$V$13:$W$17,2,FALSE))),VLOOKUP(Tabla4[Categoría (1)],$V$13:$W$17,2,FALSE),0)</f>
        <v>0</v>
      </c>
      <c r="L4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3" s="35"/>
      <c r="N43" s="36"/>
      <c r="O43" s="48" t="str">
        <f>IF(NOT(ISERROR(VLOOKUP(Tabla4[[#This Row],[Categoría (1)]],$V$13:$X$17,3,FALSE))),VLOOKUP(Tabla4[[#This Row],[Categoría (1)]],$V$13:$X$17,3,FALSE),"")</f>
        <v/>
      </c>
    </row>
    <row r="44" spans="1:15">
      <c r="A44" s="32"/>
      <c r="B44" s="32"/>
      <c r="C44" s="32"/>
      <c r="D44" s="32"/>
      <c r="E44" s="32"/>
      <c r="F44" s="32"/>
      <c r="G44" s="32"/>
      <c r="H44" s="33"/>
      <c r="I44" s="52"/>
      <c r="J44" s="34">
        <f>Tabla4[[#This Row],[Horas Proyecto]]*Tabla4[[#This Row],[Coste hora proy.]]</f>
        <v>0</v>
      </c>
      <c r="K44" s="34">
        <f>IF(NOT(ISERROR(VLOOKUP(Tabla4[Categoría (1)],$V$13:$W$17,2,FALSE))),VLOOKUP(Tabla4[Categoría (1)],$V$13:$W$17,2,FALSE),0)</f>
        <v>0</v>
      </c>
      <c r="L4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4" s="35"/>
      <c r="N44" s="36"/>
      <c r="O44" s="48" t="str">
        <f>IF(NOT(ISERROR(VLOOKUP(Tabla4[[#This Row],[Categoría (1)]],$V$13:$X$17,3,FALSE))),VLOOKUP(Tabla4[[#This Row],[Categoría (1)]],$V$13:$X$17,3,FALSE),"")</f>
        <v/>
      </c>
    </row>
    <row r="45" spans="1:15">
      <c r="A45" s="32"/>
      <c r="B45" s="32"/>
      <c r="C45" s="32"/>
      <c r="D45" s="32"/>
      <c r="E45" s="32"/>
      <c r="F45" s="32"/>
      <c r="G45" s="32"/>
      <c r="H45" s="33"/>
      <c r="I45" s="52"/>
      <c r="J45" s="34">
        <f>Tabla4[[#This Row],[Horas Proyecto]]*Tabla4[[#This Row],[Coste hora proy.]]</f>
        <v>0</v>
      </c>
      <c r="K45" s="34">
        <f>IF(NOT(ISERROR(VLOOKUP(Tabla4[Categoría (1)],$V$13:$W$17,2,FALSE))),VLOOKUP(Tabla4[Categoría (1)],$V$13:$W$17,2,FALSE),0)</f>
        <v>0</v>
      </c>
      <c r="L4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5" s="35"/>
      <c r="N45" s="36"/>
      <c r="O45" s="48" t="str">
        <f>IF(NOT(ISERROR(VLOOKUP(Tabla4[[#This Row],[Categoría (1)]],$V$13:$X$17,3,FALSE))),VLOOKUP(Tabla4[[#This Row],[Categoría (1)]],$V$13:$X$17,3,FALSE),"")</f>
        <v/>
      </c>
    </row>
    <row r="46" spans="1:15">
      <c r="A46" s="32"/>
      <c r="B46" s="32"/>
      <c r="C46" s="32"/>
      <c r="D46" s="32"/>
      <c r="E46" s="32"/>
      <c r="F46" s="32"/>
      <c r="G46" s="32"/>
      <c r="H46" s="33"/>
      <c r="I46" s="52"/>
      <c r="J46" s="34">
        <f>Tabla4[[#This Row],[Horas Proyecto]]*Tabla4[[#This Row],[Coste hora proy.]]</f>
        <v>0</v>
      </c>
      <c r="K46" s="34">
        <f>IF(NOT(ISERROR(VLOOKUP(Tabla4[Categoría (1)],$V$13:$W$17,2,FALSE))),VLOOKUP(Tabla4[Categoría (1)],$V$13:$W$17,2,FALSE),0)</f>
        <v>0</v>
      </c>
      <c r="L4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6" s="35"/>
      <c r="N46" s="36"/>
      <c r="O46" s="48" t="str">
        <f>IF(NOT(ISERROR(VLOOKUP(Tabla4[[#This Row],[Categoría (1)]],$V$13:$X$17,3,FALSE))),VLOOKUP(Tabla4[[#This Row],[Categoría (1)]],$V$13:$X$17,3,FALSE),"")</f>
        <v/>
      </c>
    </row>
    <row r="47" spans="1:15">
      <c r="A47" s="32"/>
      <c r="B47" s="32"/>
      <c r="C47" s="32"/>
      <c r="D47" s="32"/>
      <c r="E47" s="32"/>
      <c r="F47" s="32"/>
      <c r="G47" s="32"/>
      <c r="H47" s="33"/>
      <c r="I47" s="52"/>
      <c r="J47" s="34">
        <f>Tabla4[[#This Row],[Horas Proyecto]]*Tabla4[[#This Row],[Coste hora proy.]]</f>
        <v>0</v>
      </c>
      <c r="K47" s="34">
        <f>IF(NOT(ISERROR(VLOOKUP(Tabla4[Categoría (1)],$V$13:$W$17,2,FALSE))),VLOOKUP(Tabla4[Categoría (1)],$V$13:$W$17,2,FALSE),0)</f>
        <v>0</v>
      </c>
      <c r="L4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7" s="35"/>
      <c r="N47" s="36"/>
      <c r="O47" s="48" t="str">
        <f>IF(NOT(ISERROR(VLOOKUP(Tabla4[[#This Row],[Categoría (1)]],$V$13:$X$17,3,FALSE))),VLOOKUP(Tabla4[[#This Row],[Categoría (1)]],$V$13:$X$17,3,FALSE),"")</f>
        <v/>
      </c>
    </row>
    <row r="48" spans="1:15">
      <c r="A48" s="32"/>
      <c r="B48" s="32"/>
      <c r="C48" s="32"/>
      <c r="D48" s="32"/>
      <c r="E48" s="32"/>
      <c r="F48" s="32"/>
      <c r="G48" s="32"/>
      <c r="H48" s="33"/>
      <c r="I48" s="52"/>
      <c r="J48" s="34">
        <f>Tabla4[[#This Row],[Horas Proyecto]]*Tabla4[[#This Row],[Coste hora proy.]]</f>
        <v>0</v>
      </c>
      <c r="K48" s="34">
        <f>IF(NOT(ISERROR(VLOOKUP(Tabla4[Categoría (1)],$V$13:$W$17,2,FALSE))),VLOOKUP(Tabla4[Categoría (1)],$V$13:$W$17,2,FALSE),0)</f>
        <v>0</v>
      </c>
      <c r="L4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8" s="35"/>
      <c r="N48" s="36"/>
      <c r="O48" s="48" t="str">
        <f>IF(NOT(ISERROR(VLOOKUP(Tabla4[[#This Row],[Categoría (1)]],$V$13:$X$17,3,FALSE))),VLOOKUP(Tabla4[[#This Row],[Categoría (1)]],$V$13:$X$17,3,FALSE),"")</f>
        <v/>
      </c>
    </row>
    <row r="49" spans="1:15">
      <c r="A49" s="32"/>
      <c r="B49" s="32"/>
      <c r="C49" s="32"/>
      <c r="D49" s="32"/>
      <c r="E49" s="32"/>
      <c r="F49" s="32"/>
      <c r="G49" s="32"/>
      <c r="H49" s="33"/>
      <c r="I49" s="52"/>
      <c r="J49" s="34">
        <f>Tabla4[[#This Row],[Horas Proyecto]]*Tabla4[[#This Row],[Coste hora proy.]]</f>
        <v>0</v>
      </c>
      <c r="K49" s="34">
        <f>IF(NOT(ISERROR(VLOOKUP(Tabla4[Categoría (1)],$V$13:$W$17,2,FALSE))),VLOOKUP(Tabla4[Categoría (1)],$V$13:$W$17,2,FALSE),0)</f>
        <v>0</v>
      </c>
      <c r="L4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9" s="35"/>
      <c r="N49" s="36"/>
      <c r="O49" s="48" t="str">
        <f>IF(NOT(ISERROR(VLOOKUP(Tabla4[[#This Row],[Categoría (1)]],$V$13:$X$17,3,FALSE))),VLOOKUP(Tabla4[[#This Row],[Categoría (1)]],$V$13:$X$17,3,FALSE),"")</f>
        <v/>
      </c>
    </row>
    <row r="50" spans="1:15">
      <c r="A50" s="32"/>
      <c r="B50" s="32"/>
      <c r="C50" s="32"/>
      <c r="D50" s="32"/>
      <c r="E50" s="32"/>
      <c r="F50" s="32"/>
      <c r="G50" s="32"/>
      <c r="H50" s="33"/>
      <c r="I50" s="52"/>
      <c r="J50" s="34">
        <f>Tabla4[[#This Row],[Horas Proyecto]]*Tabla4[[#This Row],[Coste hora proy.]]</f>
        <v>0</v>
      </c>
      <c r="K50" s="34">
        <f>IF(NOT(ISERROR(VLOOKUP(Tabla4[Categoría (1)],$V$13:$W$17,2,FALSE))),VLOOKUP(Tabla4[Categoría (1)],$V$13:$W$17,2,FALSE),0)</f>
        <v>0</v>
      </c>
      <c r="L5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0" s="35"/>
      <c r="N50" s="36"/>
      <c r="O50" s="48" t="str">
        <f>IF(NOT(ISERROR(VLOOKUP(Tabla4[[#This Row],[Categoría (1)]],$V$13:$X$17,3,FALSE))),VLOOKUP(Tabla4[[#This Row],[Categoría (1)]],$V$13:$X$17,3,FALSE),"")</f>
        <v/>
      </c>
    </row>
    <row r="51" spans="1:15">
      <c r="A51" s="32"/>
      <c r="B51" s="32"/>
      <c r="C51" s="32"/>
      <c r="D51" s="32"/>
      <c r="E51" s="32"/>
      <c r="F51" s="32"/>
      <c r="G51" s="32"/>
      <c r="H51" s="33"/>
      <c r="I51" s="52"/>
      <c r="J51" s="34">
        <f>Tabla4[[#This Row],[Horas Proyecto]]*Tabla4[[#This Row],[Coste hora proy.]]</f>
        <v>0</v>
      </c>
      <c r="K51" s="34">
        <f>IF(NOT(ISERROR(VLOOKUP(Tabla4[Categoría (1)],$V$13:$W$17,2,FALSE))),VLOOKUP(Tabla4[Categoría (1)],$V$13:$W$17,2,FALSE),0)</f>
        <v>0</v>
      </c>
      <c r="L51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1" s="35"/>
      <c r="N51" s="36"/>
      <c r="O51" s="48" t="str">
        <f>IF(NOT(ISERROR(VLOOKUP(Tabla4[[#This Row],[Categoría (1)]],$V$13:$X$17,3,FALSE))),VLOOKUP(Tabla4[[#This Row],[Categoría (1)]],$V$13:$X$17,3,FALSE),"")</f>
        <v/>
      </c>
    </row>
    <row r="52" spans="1:15">
      <c r="A52" s="32"/>
      <c r="B52" s="32"/>
      <c r="C52" s="32"/>
      <c r="D52" s="32"/>
      <c r="E52" s="32"/>
      <c r="F52" s="32"/>
      <c r="G52" s="32"/>
      <c r="H52" s="33"/>
      <c r="I52" s="52"/>
      <c r="J52" s="34">
        <f>Tabla4[[#This Row],[Horas Proyecto]]*Tabla4[[#This Row],[Coste hora proy.]]</f>
        <v>0</v>
      </c>
      <c r="K52" s="34">
        <f>IF(NOT(ISERROR(VLOOKUP(Tabla4[Categoría (1)],$V$13:$W$17,2,FALSE))),VLOOKUP(Tabla4[Categoría (1)],$V$13:$W$17,2,FALSE),0)</f>
        <v>0</v>
      </c>
      <c r="L52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2" s="35"/>
      <c r="N52" s="35"/>
      <c r="O52" s="48" t="str">
        <f>IF(NOT(ISERROR(VLOOKUP(Tabla4[[#This Row],[Categoría (1)]],$V$13:$X$17,3,FALSE))),VLOOKUP(Tabla4[[#This Row],[Categoría (1)]],$V$13:$X$17,3,FALSE),"")</f>
        <v/>
      </c>
    </row>
    <row r="53" spans="1:15">
      <c r="A53" s="32"/>
      <c r="B53" s="32"/>
      <c r="C53" s="32"/>
      <c r="D53" s="32"/>
      <c r="E53" s="32"/>
      <c r="F53" s="32"/>
      <c r="G53" s="32"/>
      <c r="H53" s="33"/>
      <c r="I53" s="52"/>
      <c r="J53" s="34">
        <f>Tabla4[[#This Row],[Horas Proyecto]]*Tabla4[[#This Row],[Coste hora proy.]]</f>
        <v>0</v>
      </c>
      <c r="K53" s="34">
        <f>IF(NOT(ISERROR(VLOOKUP(Tabla4[Categoría (1)],$V$13:$W$17,2,FALSE))),VLOOKUP(Tabla4[Categoría (1)],$V$13:$W$17,2,FALSE),0)</f>
        <v>0</v>
      </c>
      <c r="L53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3" s="35"/>
      <c r="N53" s="35"/>
      <c r="O53" s="48" t="str">
        <f>IF(NOT(ISERROR(VLOOKUP(Tabla4[[#This Row],[Categoría (1)]],$V$13:$X$17,3,FALSE))),VLOOKUP(Tabla4[[#This Row],[Categoría (1)]],$V$13:$X$17,3,FALSE),"")</f>
        <v/>
      </c>
    </row>
    <row r="54" spans="1:15">
      <c r="A54" s="32"/>
      <c r="B54" s="32"/>
      <c r="C54" s="32"/>
      <c r="D54" s="32"/>
      <c r="E54" s="32"/>
      <c r="F54" s="32"/>
      <c r="G54" s="32"/>
      <c r="H54" s="33"/>
      <c r="I54" s="52"/>
      <c r="J54" s="34">
        <f>Tabla4[[#This Row],[Horas Proyecto]]*Tabla4[[#This Row],[Coste hora proy.]]</f>
        <v>0</v>
      </c>
      <c r="K54" s="34">
        <f>IF(NOT(ISERROR(VLOOKUP(Tabla4[Categoría (1)],$V$13:$W$17,2,FALSE))),VLOOKUP(Tabla4[Categoría (1)],$V$13:$W$17,2,FALSE),0)</f>
        <v>0</v>
      </c>
      <c r="L54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4" s="35"/>
      <c r="N54" s="35"/>
      <c r="O54" s="48" t="str">
        <f>IF(NOT(ISERROR(VLOOKUP(Tabla4[[#This Row],[Categoría (1)]],$V$13:$X$17,3,FALSE))),VLOOKUP(Tabla4[[#This Row],[Categoría (1)]],$V$13:$X$17,3,FALSE),"")</f>
        <v/>
      </c>
    </row>
    <row r="55" spans="1:15">
      <c r="A55" s="32"/>
      <c r="B55" s="32"/>
      <c r="C55" s="32"/>
      <c r="D55" s="32"/>
      <c r="E55" s="32"/>
      <c r="F55" s="32"/>
      <c r="G55" s="32"/>
      <c r="H55" s="33"/>
      <c r="I55" s="52"/>
      <c r="J55" s="34">
        <f>Tabla4[[#This Row],[Horas Proyecto]]*Tabla4[[#This Row],[Coste hora proy.]]</f>
        <v>0</v>
      </c>
      <c r="K55" s="34">
        <f>IF(NOT(ISERROR(VLOOKUP(Tabla4[Categoría (1)],$V$13:$W$17,2,FALSE))),VLOOKUP(Tabla4[Categoría (1)],$V$13:$W$17,2,FALSE),0)</f>
        <v>0</v>
      </c>
      <c r="L55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5" s="35"/>
      <c r="N55" s="35"/>
      <c r="O55" s="48" t="str">
        <f>IF(NOT(ISERROR(VLOOKUP(Tabla4[[#This Row],[Categoría (1)]],$V$13:$X$17,3,FALSE))),VLOOKUP(Tabla4[[#This Row],[Categoría (1)]],$V$13:$X$17,3,FALSE),"")</f>
        <v/>
      </c>
    </row>
    <row r="56" spans="1:15">
      <c r="A56" s="32"/>
      <c r="B56" s="32"/>
      <c r="C56" s="32"/>
      <c r="D56" s="32"/>
      <c r="E56" s="32"/>
      <c r="F56" s="32"/>
      <c r="G56" s="32"/>
      <c r="H56" s="33"/>
      <c r="I56" s="52"/>
      <c r="J56" s="34">
        <f>Tabla4[[#This Row],[Horas Proyecto]]*Tabla4[[#This Row],[Coste hora proy.]]</f>
        <v>0</v>
      </c>
      <c r="K56" s="34">
        <f>IF(NOT(ISERROR(VLOOKUP(Tabla4[Categoría (1)],$V$13:$W$17,2,FALSE))),VLOOKUP(Tabla4[Categoría (1)],$V$13:$W$17,2,FALSE),0)</f>
        <v>0</v>
      </c>
      <c r="L56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6" s="35"/>
      <c r="N56" s="35"/>
      <c r="O56" s="48" t="str">
        <f>IF(NOT(ISERROR(VLOOKUP(Tabla4[[#This Row],[Categoría (1)]],$V$13:$X$17,3,FALSE))),VLOOKUP(Tabla4[[#This Row],[Categoría (1)]],$V$13:$X$17,3,FALSE),"")</f>
        <v/>
      </c>
    </row>
    <row r="57" spans="1:15">
      <c r="A57" s="32"/>
      <c r="B57" s="32"/>
      <c r="C57" s="32"/>
      <c r="D57" s="32"/>
      <c r="E57" s="32"/>
      <c r="F57" s="32"/>
      <c r="G57" s="32"/>
      <c r="H57" s="33"/>
      <c r="I57" s="52"/>
      <c r="J57" s="34">
        <f>Tabla4[[#This Row],[Horas Proyecto]]*Tabla4[[#This Row],[Coste hora proy.]]</f>
        <v>0</v>
      </c>
      <c r="K57" s="34">
        <f>IF(NOT(ISERROR(VLOOKUP(Tabla4[Categoría (1)],$V$13:$W$17,2,FALSE))),VLOOKUP(Tabla4[Categoría (1)],$V$13:$W$17,2,FALSE),0)</f>
        <v>0</v>
      </c>
      <c r="L57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7" s="35"/>
      <c r="N57" s="35"/>
      <c r="O57" s="48" t="str">
        <f>IF(NOT(ISERROR(VLOOKUP(Tabla4[[#This Row],[Categoría (1)]],$V$13:$X$17,3,FALSE))),VLOOKUP(Tabla4[[#This Row],[Categoría (1)]],$V$13:$X$17,3,FALSE),"")</f>
        <v/>
      </c>
    </row>
    <row r="58" spans="1:15">
      <c r="A58" s="32"/>
      <c r="B58" s="32"/>
      <c r="C58" s="32"/>
      <c r="D58" s="32"/>
      <c r="E58" s="32"/>
      <c r="F58" s="32"/>
      <c r="G58" s="32"/>
      <c r="H58" s="33"/>
      <c r="I58" s="52"/>
      <c r="J58" s="34">
        <f>Tabla4[[#This Row],[Horas Proyecto]]*Tabla4[[#This Row],[Coste hora proy.]]</f>
        <v>0</v>
      </c>
      <c r="K58" s="34">
        <f>IF(NOT(ISERROR(VLOOKUP(Tabla4[Categoría (1)],$V$13:$W$17,2,FALSE))),VLOOKUP(Tabla4[Categoría (1)],$V$13:$W$17,2,FALSE),0)</f>
        <v>0</v>
      </c>
      <c r="L58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8" s="35"/>
      <c r="N58" s="35"/>
      <c r="O58" s="48" t="str">
        <f>IF(NOT(ISERROR(VLOOKUP(Tabla4[[#This Row],[Categoría (1)]],$V$13:$X$17,3,FALSE))),VLOOKUP(Tabla4[[#This Row],[Categoría (1)]],$V$13:$X$17,3,FALSE),"")</f>
        <v/>
      </c>
    </row>
    <row r="59" spans="1:15">
      <c r="A59" s="32"/>
      <c r="B59" s="32"/>
      <c r="C59" s="32"/>
      <c r="D59" s="32"/>
      <c r="E59" s="32"/>
      <c r="F59" s="32"/>
      <c r="G59" s="32"/>
      <c r="H59" s="33"/>
      <c r="I59" s="52"/>
      <c r="J59" s="34">
        <f>Tabla4[[#This Row],[Horas Proyecto]]*Tabla4[[#This Row],[Coste hora proy.]]</f>
        <v>0</v>
      </c>
      <c r="K59" s="34">
        <f>IF(NOT(ISERROR(VLOOKUP(Tabla4[Categoría (1)],$V$13:$W$17,2,FALSE))),VLOOKUP(Tabla4[Categoría (1)],$V$13:$W$17,2,FALSE),0)</f>
        <v>0</v>
      </c>
      <c r="L59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59" s="35"/>
      <c r="N59" s="35"/>
      <c r="O59" s="48" t="str">
        <f>IF(NOT(ISERROR(VLOOKUP(Tabla4[[#This Row],[Categoría (1)]],$V$13:$X$17,3,FALSE))),VLOOKUP(Tabla4[[#This Row],[Categoría (1)]],$V$13:$X$17,3,FALSE),"")</f>
        <v/>
      </c>
    </row>
    <row r="60" spans="1:15">
      <c r="A60" s="32"/>
      <c r="B60" s="32"/>
      <c r="C60" s="32"/>
      <c r="D60" s="32"/>
      <c r="E60" s="32"/>
      <c r="F60" s="32"/>
      <c r="G60" s="32"/>
      <c r="H60" s="33"/>
      <c r="I60" s="52"/>
      <c r="J60" s="34">
        <f>Tabla4[[#This Row],[Horas Proyecto]]*Tabla4[[#This Row],[Coste hora proy.]]</f>
        <v>0</v>
      </c>
      <c r="K60" s="34">
        <f>IF(NOT(ISERROR(VLOOKUP(Tabla4[Categoría (1)],$V$13:$W$17,2,FALSE))),VLOOKUP(Tabla4[Categoría (1)],$V$13:$W$17,2,FALSE),0)</f>
        <v>0</v>
      </c>
      <c r="L60" s="34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60" s="35"/>
      <c r="N60" s="35"/>
      <c r="O60" s="48" t="str">
        <f>IF(NOT(ISERROR(VLOOKUP(Tabla4[[#This Row],[Categoría (1)]],$V$13:$X$17,3,FALSE))),VLOOKUP(Tabla4[[#This Row],[Categoría (1)]],$V$13:$X$17,3,FALSE),"")</f>
        <v/>
      </c>
    </row>
  </sheetData>
  <sheetProtection algorithmName="SHA-512" hashValue="PCSfqsnwPtcCpekSo7gcXvcgghqj2tmclKqBPXryjVtDVKK6FuU2d1tZXlDWjYycdvW3PqA5ZCdV9O4K2rwOFA==" saltValue="4Qy2tz0HE6qkVKxXT8H9WA==" spinCount="100000" sheet="1" objects="1" scenarios="1"/>
  <mergeCells count="3">
    <mergeCell ref="B9:C9"/>
    <mergeCell ref="D9:L9"/>
    <mergeCell ref="M9:N9"/>
  </mergeCells>
  <dataValidations count="2">
    <dataValidation type="list" allowBlank="1" showInputMessage="1" showErrorMessage="1" sqref="G11:G60">
      <formula1>INDIRECT($O11)</formula1>
    </dataValidation>
    <dataValidation type="list" allowBlank="1" showInputMessage="1" showErrorMessage="1" sqref="F11:F60">
      <formula1>$V$13:$V$17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2" zoomScaleNormal="100" workbookViewId="0">
      <selection activeCell="AF12" sqref="AF12"/>
    </sheetView>
  </sheetViews>
  <sheetFormatPr baseColWidth="10" defaultColWidth="11.5703125" defaultRowHeight="15"/>
  <cols>
    <col min="1" max="1" width="13.85546875" style="27" customWidth="1"/>
    <col min="2" max="2" width="30.85546875" style="27" customWidth="1"/>
    <col min="3" max="3" width="13.85546875" style="27" customWidth="1"/>
    <col min="4" max="4" width="30.85546875" style="27" customWidth="1"/>
    <col min="5" max="5" width="17" style="1" customWidth="1"/>
    <col min="6" max="34" width="11.5703125" style="1"/>
    <col min="35" max="16384" width="11.5703125" style="27"/>
  </cols>
  <sheetData>
    <row r="1" spans="1:6" s="1" customFormat="1">
      <c r="A1" s="1" t="s">
        <v>41</v>
      </c>
    </row>
    <row r="2" spans="1:6" s="1" customFormat="1">
      <c r="A2" s="1" t="s">
        <v>40</v>
      </c>
    </row>
    <row r="3" spans="1:6" s="1" customFormat="1">
      <c r="A3" s="16" t="s">
        <v>48</v>
      </c>
    </row>
    <row r="4" spans="1:6" s="1" customFormat="1">
      <c r="A4" s="1" t="s">
        <v>44</v>
      </c>
    </row>
    <row r="5" spans="1:6" s="1" customFormat="1" ht="15.75" thickBot="1"/>
    <row r="6" spans="1:6" s="30" customFormat="1">
      <c r="A6" s="64" t="s">
        <v>46</v>
      </c>
      <c r="B6" s="65"/>
      <c r="C6" s="66" t="s">
        <v>47</v>
      </c>
      <c r="D6" s="67"/>
      <c r="E6" s="68"/>
      <c r="F6" s="1"/>
    </row>
    <row r="7" spans="1:6" s="1" customFormat="1">
      <c r="A7" s="53" t="s">
        <v>8</v>
      </c>
      <c r="B7" s="53" t="s">
        <v>43</v>
      </c>
      <c r="C7" s="53" t="s">
        <v>45</v>
      </c>
      <c r="D7" s="53" t="s">
        <v>39</v>
      </c>
      <c r="E7" s="54" t="s">
        <v>52</v>
      </c>
    </row>
    <row r="8" spans="1:6">
      <c r="A8" s="31"/>
      <c r="B8" s="31"/>
      <c r="C8" s="31"/>
      <c r="D8" s="31"/>
      <c r="E8" s="55"/>
    </row>
    <row r="9" spans="1:6">
      <c r="A9" s="28"/>
      <c r="B9" s="28"/>
      <c r="C9" s="28"/>
      <c r="D9" s="28"/>
      <c r="E9" s="56"/>
    </row>
    <row r="10" spans="1:6">
      <c r="A10" s="28"/>
      <c r="B10" s="28"/>
      <c r="C10" s="28"/>
      <c r="D10" s="28"/>
      <c r="E10" s="56"/>
    </row>
    <row r="11" spans="1:6">
      <c r="A11" s="28"/>
      <c r="B11" s="28"/>
      <c r="C11" s="28"/>
      <c r="D11" s="28"/>
      <c r="E11" s="56"/>
    </row>
    <row r="12" spans="1:6">
      <c r="A12" s="29"/>
      <c r="B12" s="29"/>
      <c r="C12" s="29"/>
      <c r="D12" s="29"/>
      <c r="E12" s="57"/>
    </row>
    <row r="13" spans="1:6">
      <c r="A13" s="29"/>
      <c r="B13" s="29"/>
      <c r="C13" s="29"/>
      <c r="D13" s="29"/>
      <c r="E13" s="57"/>
    </row>
    <row r="14" spans="1:6">
      <c r="A14" s="29"/>
      <c r="B14" s="29"/>
      <c r="C14" s="29"/>
      <c r="D14" s="29"/>
      <c r="E14" s="57"/>
    </row>
    <row r="15" spans="1:6">
      <c r="A15" s="29"/>
      <c r="B15" s="29"/>
      <c r="C15" s="29"/>
      <c r="D15" s="29"/>
      <c r="E15" s="57"/>
    </row>
    <row r="16" spans="1:6">
      <c r="A16" s="29"/>
      <c r="B16" s="29"/>
      <c r="C16" s="29"/>
      <c r="D16" s="29"/>
      <c r="E16" s="57"/>
    </row>
    <row r="17" spans="1:5">
      <c r="A17" s="29"/>
      <c r="B17" s="29"/>
      <c r="C17" s="31"/>
      <c r="D17" s="31"/>
      <c r="E17" s="55"/>
    </row>
    <row r="18" spans="1:5">
      <c r="A18" s="29"/>
      <c r="B18" s="29"/>
      <c r="C18" s="28"/>
      <c r="D18" s="28"/>
      <c r="E18" s="56"/>
    </row>
    <row r="19" spans="1:5">
      <c r="A19" s="29"/>
      <c r="B19" s="29"/>
      <c r="C19" s="28"/>
      <c r="D19" s="28"/>
      <c r="E19" s="56"/>
    </row>
    <row r="20" spans="1:5">
      <c r="A20" s="29"/>
      <c r="B20" s="29"/>
      <c r="C20" s="28"/>
      <c r="D20" s="28"/>
      <c r="E20" s="56"/>
    </row>
    <row r="21" spans="1:5">
      <c r="A21" s="29"/>
      <c r="B21" s="29"/>
      <c r="C21" s="29"/>
      <c r="D21" s="29"/>
      <c r="E21" s="57"/>
    </row>
    <row r="22" spans="1:5">
      <c r="A22" s="37"/>
      <c r="B22" s="37"/>
      <c r="C22" s="29"/>
      <c r="D22" s="29"/>
      <c r="E22" s="57"/>
    </row>
  </sheetData>
  <sheetProtection algorithmName="SHA-512" hashValue="jGj2rKPqPd28OKUsuHjTLcKFp4lF5alCLIrbl86y8FWSLIpufGf2DIqZxrm4/GPi9vCJ5OF5skY82YO7Jcp3og==" saltValue="9ywkG1M32J8e5TOiaavO8Q==" spinCount="100000" sheet="1" objects="1" scenarios="1"/>
  <mergeCells count="2">
    <mergeCell ref="A6:B6"/>
    <mergeCell ref="C6:E6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F3F312-245D-4A1B-B399-491561DCF849}"/>
</file>

<file path=customXml/itemProps2.xml><?xml version="1.0" encoding="utf-8"?>
<ds:datastoreItem xmlns:ds="http://schemas.openxmlformats.org/officeDocument/2006/customXml" ds:itemID="{4878D86D-924A-42DB-9EDC-55ABC455E4EB}"/>
</file>

<file path=customXml/itemProps3.xml><?xml version="1.0" encoding="utf-8"?>
<ds:datastoreItem xmlns:ds="http://schemas.openxmlformats.org/officeDocument/2006/customXml" ds:itemID="{77274923-D89D-47B4-B3C2-43CDB53B6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Costes de Personal</vt:lpstr>
      <vt:lpstr>Colaboraciones externas</vt:lpstr>
      <vt:lpstr>AD</vt:lpstr>
      <vt:lpstr>DP</vt:lpstr>
      <vt:lpstr>PA</vt:lpstr>
      <vt:lpstr>TM</vt:lpstr>
      <vt:lpstr>TS</vt:lpstr>
    </vt:vector>
  </TitlesOfParts>
  <Company>MINCOTUR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Ayudas AEI. Gastos de personal.</dc:title>
  <dc:creator>SGDIG</dc:creator>
  <cp:lastModifiedBy>Maturana Sanchez, Antonia</cp:lastModifiedBy>
  <dcterms:created xsi:type="dcterms:W3CDTF">2020-05-12T09:12:41Z</dcterms:created>
  <dcterms:modified xsi:type="dcterms:W3CDTF">2022-02-18T11:40:11Z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