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EI_Convocatoria 2020\"/>
    </mc:Choice>
  </mc:AlternateContent>
  <workbookProtection workbookAlgorithmName="SHA-512" workbookHashValue="8J+Xf6O4BPRqvF8s+QW82xdqDouMZBPNIp+y0KQVNl49bhyYNRyoa5L3K0CF6+cA+EoWbVn2TsfaFZkhzLOylw==" workbookSaltValue="N/YLLNCuVZjmxDhKNXd51A==" workbookSpinCount="100000" lockStructure="1"/>
  <bookViews>
    <workbookView xWindow="0" yWindow="0" windowWidth="16392" windowHeight="4872"/>
  </bookViews>
  <sheets>
    <sheet name="Portada" sheetId="2" r:id="rId1"/>
    <sheet name="Costes de Personal" sheetId="1" r:id="rId2"/>
    <sheet name="Colaboraciones externas" sheetId="3" r:id="rId3"/>
  </sheets>
  <definedNames>
    <definedName name="AD">'Costes de Personal'!$AC$14:$AC$19</definedName>
    <definedName name="DP">'Costes de Personal'!$Y$14</definedName>
    <definedName name="PA">'Costes de Personal'!$AB$14:$AB$19</definedName>
    <definedName name="TM">'Costes de Personal'!$AA$14:$AA$15</definedName>
    <definedName name="TS">'Costes de Personal'!$Z$14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8" i="1"/>
  <c r="K47" i="1"/>
  <c r="L47" i="1" s="1"/>
  <c r="K48" i="1"/>
  <c r="L48" i="1" s="1"/>
  <c r="O47" i="1"/>
  <c r="O48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K39" i="1"/>
  <c r="L39" i="1" s="1"/>
  <c r="K40" i="1"/>
  <c r="L40" i="1" s="1"/>
  <c r="K41" i="1"/>
  <c r="L41" i="1" s="1"/>
  <c r="K42" i="1"/>
  <c r="K43" i="1"/>
  <c r="L43" i="1" s="1"/>
  <c r="K44" i="1"/>
  <c r="L44" i="1" s="1"/>
  <c r="K45" i="1"/>
  <c r="L45" i="1" s="1"/>
  <c r="K46" i="1"/>
  <c r="L46" i="1" s="1"/>
  <c r="L38" i="1"/>
  <c r="L42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31" i="1" l="1"/>
  <c r="K31" i="1"/>
  <c r="L31" i="1" s="1"/>
  <c r="J31" i="1"/>
  <c r="O30" i="1"/>
  <c r="K30" i="1"/>
  <c r="L30" i="1" s="1"/>
  <c r="J30" i="1"/>
  <c r="O29" i="1"/>
  <c r="K29" i="1"/>
  <c r="L29" i="1" s="1"/>
  <c r="J29" i="1"/>
  <c r="O28" i="1"/>
  <c r="K28" i="1"/>
  <c r="L28" i="1" s="1"/>
  <c r="J28" i="1"/>
  <c r="O27" i="1"/>
  <c r="K27" i="1"/>
  <c r="L27" i="1" s="1"/>
  <c r="J27" i="1"/>
  <c r="O26" i="1"/>
  <c r="K26" i="1"/>
  <c r="L26" i="1" s="1"/>
  <c r="J26" i="1"/>
  <c r="O25" i="1"/>
  <c r="K25" i="1"/>
  <c r="L25" i="1" s="1"/>
  <c r="J25" i="1"/>
  <c r="O24" i="1"/>
  <c r="K24" i="1"/>
  <c r="L24" i="1" s="1"/>
  <c r="J24" i="1"/>
  <c r="O23" i="1"/>
  <c r="K23" i="1"/>
  <c r="L23" i="1" s="1"/>
  <c r="J23" i="1"/>
  <c r="O22" i="1"/>
  <c r="K22" i="1"/>
  <c r="L22" i="1" s="1"/>
  <c r="J22" i="1"/>
  <c r="O21" i="1"/>
  <c r="K21" i="1"/>
  <c r="L21" i="1" s="1"/>
  <c r="J21" i="1"/>
  <c r="O20" i="1"/>
  <c r="K20" i="1"/>
  <c r="L20" i="1" s="1"/>
  <c r="J20" i="1"/>
  <c r="O19" i="1"/>
  <c r="K19" i="1"/>
  <c r="L19" i="1" s="1"/>
  <c r="J19" i="1"/>
  <c r="O18" i="1"/>
  <c r="K18" i="1"/>
  <c r="L18" i="1" s="1"/>
  <c r="J18" i="1"/>
  <c r="O17" i="1"/>
  <c r="K17" i="1"/>
  <c r="L17" i="1" s="1"/>
  <c r="J17" i="1"/>
  <c r="O16" i="1"/>
  <c r="K16" i="1"/>
  <c r="L16" i="1" s="1"/>
  <c r="J16" i="1"/>
  <c r="O15" i="1"/>
  <c r="K15" i="1"/>
  <c r="L15" i="1" s="1"/>
  <c r="J15" i="1"/>
  <c r="O14" i="1"/>
  <c r="K14" i="1"/>
  <c r="L14" i="1" s="1"/>
  <c r="J14" i="1"/>
  <c r="O13" i="1"/>
  <c r="K13" i="1"/>
  <c r="L13" i="1" s="1"/>
  <c r="J13" i="1"/>
  <c r="O12" i="1"/>
  <c r="K12" i="1"/>
  <c r="L12" i="1" s="1"/>
  <c r="J12" i="1"/>
  <c r="O11" i="1"/>
  <c r="K11" i="1"/>
  <c r="L11" i="1" s="1"/>
  <c r="J11" i="1"/>
  <c r="L3" i="1" l="1"/>
  <c r="L2" i="1" s="1"/>
</calcChain>
</file>

<file path=xl/sharedStrings.xml><?xml version="1.0" encoding="utf-8"?>
<sst xmlns="http://schemas.openxmlformats.org/spreadsheetml/2006/main" count="61" uniqueCount="50">
  <si>
    <t>(1) Sólo se permiten autónomos dependientes de la AEI solicitante.</t>
  </si>
  <si>
    <t>Total subvencionable personal técnico</t>
  </si>
  <si>
    <t>(2) El grupo de cotización y la titulación deberán ser acreditados en la fase de justificación del proyecto.</t>
  </si>
  <si>
    <t>Total subvencionable personal administrativo</t>
  </si>
  <si>
    <t>o             Si la categoría es Director Técnico, el grupo de cotización es obligatorio y sólo puede ser 1.</t>
  </si>
  <si>
    <t>o             Si la categoría es Técnico superior, el grupo de cotización es obligatorio y sólo puede ser 1.</t>
  </si>
  <si>
    <t>o             Si la categoría es Técnico medio, el grupo de cotización es obligatorio y sólo puede ser 2 o 3.</t>
  </si>
  <si>
    <t>o             Si la categoría es P. Administrativo o Autónomo dependiente, el grupo de cotización es opcional.</t>
  </si>
  <si>
    <t>PROYECTO</t>
  </si>
  <si>
    <t>DATOS EMPRESA / AEI</t>
  </si>
  <si>
    <t>DATOS DEL PERSONAL</t>
  </si>
  <si>
    <t>PERIODO DE EJECUCION DEL PROYECTO</t>
  </si>
  <si>
    <t>CIF</t>
  </si>
  <si>
    <t>DENOMINACION</t>
  </si>
  <si>
    <t>Nombre</t>
  </si>
  <si>
    <t>NIF</t>
  </si>
  <si>
    <t>Categoría (1)</t>
  </si>
  <si>
    <t>Grupo cotización (2)</t>
  </si>
  <si>
    <t>Horas Proyecto</t>
  </si>
  <si>
    <t>Coste hora proy.</t>
  </si>
  <si>
    <t>Coste total en proyecto</t>
  </si>
  <si>
    <t>Coste hora máx. subvencionable (según Anexo )</t>
  </si>
  <si>
    <t>Coste total subvencionable</t>
  </si>
  <si>
    <t xml:space="preserve">Fecha de inicio </t>
  </si>
  <si>
    <t>Fecha de finalización</t>
  </si>
  <si>
    <t>Código categoría</t>
  </si>
  <si>
    <t>Costes máximos de personal</t>
  </si>
  <si>
    <t>Categoría</t>
  </si>
  <si>
    <t>Coste hora</t>
  </si>
  <si>
    <t>Código</t>
  </si>
  <si>
    <t>Director técnico/proyecto</t>
  </si>
  <si>
    <t>DP</t>
  </si>
  <si>
    <t>TS</t>
  </si>
  <si>
    <t>TM</t>
  </si>
  <si>
    <t>PA</t>
  </si>
  <si>
    <t>AD</t>
  </si>
  <si>
    <t>Técnico Superior</t>
  </si>
  <si>
    <t>Técnico Medio</t>
  </si>
  <si>
    <t>P. administrativo</t>
  </si>
  <si>
    <t>Autónomo dependiente</t>
  </si>
  <si>
    <t>Mayor que 4</t>
  </si>
  <si>
    <t>o            Costes de personal. Es obligatorio cumplimentarlo.</t>
  </si>
  <si>
    <t>o            Gastos de colaboraciones externas. Opcional, solo en caso de existir este tipo de gastos.</t>
  </si>
  <si>
    <t>Nombre o razón social</t>
  </si>
  <si>
    <t>o    Si en el cuadro global del presupuesto del proyecto hay gastos de colaboración externos, entonces debe haber al menos un colaborador externo</t>
  </si>
  <si>
    <t>o    El NIF debe ser un NIF válido. Puede ser tanto de persona física como de persona jurídica.</t>
  </si>
  <si>
    <t>o    Es un único cuadro por proyecto, tanto si el proyecto es individual como si es en colaboración.</t>
  </si>
  <si>
    <t xml:space="preserve">Este documento está formada por dos hojas: </t>
  </si>
  <si>
    <t>Denominación</t>
  </si>
  <si>
    <t>o    Es obligatorio rellenar todos los datos de la tabla para cada una de las colaboraciones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</si>
</sst>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Protection="1"/>
    <xf numFmtId="4" fontId="0" fillId="3" borderId="1" xfId="0" applyNumberFormat="1" applyFont="1" applyFill="1" applyBorder="1" applyProtection="1"/>
    <xf numFmtId="0" fontId="2" fillId="0" borderId="0" xfId="0" applyFont="1" applyAlignment="1" applyProtection="1"/>
    <xf numFmtId="0" fontId="2" fillId="4" borderId="2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 wrapText="1"/>
    </xf>
    <xf numFmtId="0" fontId="2" fillId="5" borderId="9" xfId="0" applyFont="1" applyFill="1" applyBorder="1" applyAlignment="1" applyProtection="1">
      <alignment vertical="center" wrapText="1"/>
    </xf>
    <xf numFmtId="0" fontId="2" fillId="5" borderId="7" xfId="0" applyFont="1" applyFill="1" applyBorder="1" applyAlignment="1" applyProtection="1">
      <alignment vertical="center" wrapText="1"/>
    </xf>
    <xf numFmtId="0" fontId="2" fillId="5" borderId="1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4" fontId="0" fillId="3" borderId="0" xfId="0" applyNumberFormat="1" applyFont="1" applyFill="1" applyBorder="1" applyProtection="1"/>
    <xf numFmtId="14" fontId="0" fillId="0" borderId="0" xfId="0" applyNumberFormat="1" applyFont="1" applyBorder="1" applyProtection="1">
      <protection locked="0"/>
    </xf>
    <xf numFmtId="14" fontId="0" fillId="0" borderId="12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2" fontId="0" fillId="0" borderId="1" xfId="0" applyNumberFormat="1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4" fontId="5" fillId="3" borderId="0" xfId="0" applyNumberFormat="1" applyFont="1" applyFill="1" applyProtection="1"/>
    <xf numFmtId="14" fontId="5" fillId="0" borderId="0" xfId="0" applyNumberFormat="1" applyFont="1" applyProtection="1">
      <protection locked="0"/>
    </xf>
    <xf numFmtId="0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4" fontId="7" fillId="3" borderId="0" xfId="0" applyNumberFormat="1" applyFont="1" applyFill="1" applyProtection="1"/>
    <xf numFmtId="14" fontId="7" fillId="0" borderId="0" xfId="0" applyNumberFormat="1" applyFont="1" applyProtection="1">
      <protection locked="0"/>
    </xf>
    <xf numFmtId="0" fontId="7" fillId="0" borderId="0" xfId="0" applyNumberFormat="1" applyFont="1" applyProtection="1">
      <protection locked="0"/>
    </xf>
    <xf numFmtId="14" fontId="7" fillId="0" borderId="12" xfId="0" applyNumberFormat="1" applyFont="1" applyBorder="1" applyProtection="1">
      <protection locked="0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a4" displayName="Tabla4" ref="A10:O48" totalsRowShown="0" headerRowDxfId="25" dataDxfId="24" tableBorderDxfId="23">
  <tableColumns count="15">
    <tableColumn id="1" name="PROYECTO" dataDxfId="22"/>
    <tableColumn id="2" name="CIF" dataDxfId="21"/>
    <tableColumn id="3" name="DENOMINACION" dataDxfId="20"/>
    <tableColumn id="4" name="Nombre" dataDxfId="19"/>
    <tableColumn id="5" name="NIF" dataDxfId="18"/>
    <tableColumn id="6" name="Categoría (1)" dataDxfId="17"/>
    <tableColumn id="7" name="Grupo cotización (2)" dataDxfId="16"/>
    <tableColumn id="8" name="Horas Proyecto" dataDxfId="15"/>
    <tableColumn id="9" name="Coste hora proy." dataDxfId="14"/>
    <tableColumn id="10" name="Coste total en proyecto" dataDxfId="13">
      <calculatedColumnFormula>Tabla4[[#This Row],[Horas Proyecto]]*Tabla4[[#This Row],[Coste hora proy.]]</calculatedColumnFormula>
    </tableColumn>
    <tableColumn id="11" name="Coste hora máx. subvencionable (según Anexo )" dataDxfId="12">
      <calculatedColumnFormula>IF(NOT(ISERROR(VLOOKUP(Tabla4[Categoría (1)],$V$13:$W$17,2,FALSE))),VLOOKUP(Tabla4[Categoría (1)],$V$13:$W$17,2,FALSE),0)</calculatedColumnFormula>
    </tableColumn>
    <tableColumn id="12" name="Coste total subvencionable" dataDxfId="11">
      <calculatedColumnFormula>Tabla4[[#This Row],[Horas Proyecto]]*IF(Tabla4[[#This Row],[Coste hora proy.]]&lt;=Tabla4[[#This Row],[Coste hora máx. subvencionable (según Anexo )]],Tabla4[[#This Row],[Coste hora proy.]],Tabla4[[#This Row],[Coste hora máx. subvencionable (según Anexo )]])</calculatedColumnFormula>
    </tableColumn>
    <tableColumn id="13" name="Fecha de inicio " dataDxfId="10"/>
    <tableColumn id="14" name="Fecha de finalización" dataDxfId="9"/>
    <tableColumn id="16" name="Código categoría" dataDxfId="8">
      <calculatedColumnFormula>IF(NOT(ISERROR(VLOOKUP(Tabla4[[#This Row],[Categoría (1)]],$V$13:$X$17,3,FALSE))),VLOOKUP(Tabla4[[#This Row],[Categoría (1)]],$V$13:$X$17,3,FALSE),"")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" name="Tabla24" displayName="Tabla24" ref="A7:D16" totalsRowShown="0" headerRowDxfId="7" dataDxfId="5" headerRowBorderDxfId="6" tableBorderDxfId="4">
  <tableColumns count="4">
    <tableColumn id="3" name="CIF" dataDxfId="3"/>
    <tableColumn id="4" name="Denominación" dataDxfId="2"/>
    <tableColumn id="1" name="NIF" dataDxfId="1"/>
    <tableColumn id="2" name="Nombre o razón social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tabSelected="1" workbookViewId="0">
      <selection activeCell="H14" sqref="H14"/>
    </sheetView>
  </sheetViews>
  <sheetFormatPr baseColWidth="10" defaultRowHeight="14.4" x14ac:dyDescent="0.3"/>
  <cols>
    <col min="1" max="16384" width="11.5546875" style="1"/>
  </cols>
  <sheetData>
    <row r="2" spans="1:1" x14ac:dyDescent="0.3">
      <c r="A2" s="1" t="s">
        <v>47</v>
      </c>
    </row>
    <row r="4" spans="1:1" x14ac:dyDescent="0.3">
      <c r="A4" s="1" t="s">
        <v>41</v>
      </c>
    </row>
    <row r="5" spans="1:1" x14ac:dyDescent="0.3">
      <c r="A5" s="1" t="s">
        <v>42</v>
      </c>
    </row>
  </sheetData>
  <sheetProtection algorithmName="SHA-512" hashValue="kRSG5O0Oi9OtE8m7f1ki8Qu04JCuVEzldnxje16fkj9jzpKdwizSfGCBc8sR3JVfj/80z5ytYgHOW0Ej0NJCRQ==" saltValue="o+4H531WxZwY/fX6WWURr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75" zoomScaleNormal="75" workbookViewId="0">
      <selection activeCell="L3" sqref="L3"/>
    </sheetView>
  </sheetViews>
  <sheetFormatPr baseColWidth="10" defaultRowHeight="14.4" x14ac:dyDescent="0.3"/>
  <cols>
    <col min="1" max="1" width="40" style="33" customWidth="1"/>
    <col min="2" max="2" width="15.109375" style="33" customWidth="1"/>
    <col min="3" max="3" width="25.6640625" style="33" customWidth="1"/>
    <col min="4" max="4" width="32" style="33" bestFit="1" customWidth="1"/>
    <col min="5" max="5" width="14.77734375" style="33" customWidth="1"/>
    <col min="6" max="6" width="25.109375" style="33" customWidth="1"/>
    <col min="7" max="7" width="12.6640625" style="33" customWidth="1"/>
    <col min="8" max="8" width="19.44140625" style="33" customWidth="1"/>
    <col min="9" max="9" width="16.77734375" style="33" customWidth="1"/>
    <col min="10" max="10" width="18.33203125" style="33" customWidth="1"/>
    <col min="11" max="11" width="15.88671875" style="33" customWidth="1"/>
    <col min="12" max="12" width="17.44140625" style="33" customWidth="1"/>
    <col min="13" max="13" width="15.6640625" style="33" customWidth="1"/>
    <col min="14" max="14" width="14.6640625" style="33" customWidth="1"/>
    <col min="15" max="21" width="11.5546875" style="33" hidden="1" customWidth="1"/>
    <col min="22" max="22" width="23.33203125" style="33" hidden="1" customWidth="1"/>
    <col min="23" max="23" width="17" style="33" hidden="1" customWidth="1"/>
    <col min="24" max="24" width="9.44140625" style="33" hidden="1" customWidth="1"/>
    <col min="25" max="25" width="6" style="33" hidden="1" customWidth="1"/>
    <col min="26" max="26" width="5.77734375" style="33" hidden="1" customWidth="1"/>
    <col min="27" max="27" width="7" style="33" hidden="1" customWidth="1"/>
    <col min="28" max="28" width="7.44140625" style="33" hidden="1" customWidth="1"/>
    <col min="29" max="29" width="7.21875" style="33" hidden="1" customWidth="1"/>
    <col min="30" max="30" width="11.5546875" style="33" hidden="1" customWidth="1"/>
    <col min="31" max="16384" width="11.5546875" style="33"/>
  </cols>
  <sheetData>
    <row r="1" spans="1:29" s="1" customFormat="1" x14ac:dyDescent="0.3"/>
    <row r="2" spans="1:29" s="1" customFormat="1" ht="15.6" x14ac:dyDescent="0.3">
      <c r="B2" s="1" t="s">
        <v>0</v>
      </c>
      <c r="D2" s="2"/>
      <c r="E2" s="2"/>
      <c r="F2" s="2"/>
      <c r="I2" s="3" t="s">
        <v>1</v>
      </c>
      <c r="J2" s="3"/>
      <c r="K2" s="3"/>
      <c r="L2" s="4">
        <f>SUM(Tabla4[Coste total subvencionable])  -L3</f>
        <v>0</v>
      </c>
    </row>
    <row r="3" spans="1:29" s="1" customFormat="1" ht="15.6" x14ac:dyDescent="0.3">
      <c r="B3" s="1" t="s">
        <v>2</v>
      </c>
      <c r="D3" s="2"/>
      <c r="E3" s="2"/>
      <c r="F3" s="2"/>
      <c r="G3" s="5"/>
      <c r="I3" s="3" t="s">
        <v>3</v>
      </c>
      <c r="J3" s="3"/>
      <c r="K3" s="3"/>
      <c r="L3" s="4">
        <f>SUMIF(Tabla4[Categoría (1)],"P. administrativo",Tabla4[Coste total subvencionable])</f>
        <v>0</v>
      </c>
    </row>
    <row r="4" spans="1:29" s="1" customFormat="1" x14ac:dyDescent="0.3">
      <c r="B4" s="1" t="s">
        <v>4</v>
      </c>
      <c r="D4" s="2"/>
      <c r="E4" s="2"/>
      <c r="F4" s="2"/>
      <c r="G4" s="5"/>
      <c r="I4" s="2"/>
      <c r="J4" s="2"/>
      <c r="K4" s="2"/>
      <c r="L4" s="2"/>
    </row>
    <row r="5" spans="1:29" s="1" customFormat="1" x14ac:dyDescent="0.3">
      <c r="B5" s="1" t="s">
        <v>5</v>
      </c>
      <c r="D5" s="2"/>
      <c r="E5" s="2"/>
      <c r="F5" s="2"/>
      <c r="G5" s="5"/>
      <c r="I5" s="2"/>
      <c r="J5" s="2"/>
      <c r="K5" s="2"/>
      <c r="L5" s="2"/>
    </row>
    <row r="6" spans="1:29" s="1" customFormat="1" x14ac:dyDescent="0.3">
      <c r="B6" s="1" t="s">
        <v>6</v>
      </c>
      <c r="D6" s="2"/>
      <c r="E6" s="2"/>
      <c r="F6" s="2"/>
      <c r="G6" s="5"/>
      <c r="I6" s="2"/>
      <c r="J6" s="2"/>
      <c r="K6" s="2"/>
      <c r="L6" s="2"/>
    </row>
    <row r="7" spans="1:29" s="1" customFormat="1" x14ac:dyDescent="0.3">
      <c r="B7" s="1" t="s">
        <v>7</v>
      </c>
      <c r="D7" s="5"/>
      <c r="E7" s="5"/>
      <c r="F7" s="5"/>
      <c r="G7" s="5"/>
    </row>
    <row r="8" spans="1:29" s="1" customFormat="1" ht="15" thickBot="1" x14ac:dyDescent="0.35">
      <c r="D8" s="5"/>
      <c r="E8" s="5"/>
      <c r="F8" s="5"/>
      <c r="G8" s="5"/>
    </row>
    <row r="9" spans="1:29" s="7" customFormat="1" ht="43.5" customHeight="1" thickBot="1" x14ac:dyDescent="0.35">
      <c r="A9" s="6" t="s">
        <v>8</v>
      </c>
      <c r="B9" s="40" t="s">
        <v>9</v>
      </c>
      <c r="C9" s="41"/>
      <c r="D9" s="42" t="s">
        <v>10</v>
      </c>
      <c r="E9" s="43"/>
      <c r="F9" s="43"/>
      <c r="G9" s="43"/>
      <c r="H9" s="43"/>
      <c r="I9" s="43"/>
      <c r="J9" s="43"/>
      <c r="K9" s="43"/>
      <c r="L9" s="43"/>
      <c r="M9" s="44" t="s">
        <v>11</v>
      </c>
      <c r="N9" s="45"/>
    </row>
    <row r="10" spans="1:29" s="16" customFormat="1" ht="45.6" customHeight="1" x14ac:dyDescent="0.3">
      <c r="A10" s="8" t="s">
        <v>8</v>
      </c>
      <c r="B10" s="9" t="s">
        <v>12</v>
      </c>
      <c r="C10" s="10" t="s">
        <v>13</v>
      </c>
      <c r="D10" s="9" t="s">
        <v>14</v>
      </c>
      <c r="E10" s="11" t="s">
        <v>15</v>
      </c>
      <c r="F10" s="11" t="s">
        <v>16</v>
      </c>
      <c r="G10" s="12" t="s">
        <v>17</v>
      </c>
      <c r="H10" s="12" t="s">
        <v>18</v>
      </c>
      <c r="I10" s="13" t="s">
        <v>19</v>
      </c>
      <c r="J10" s="13" t="s">
        <v>20</v>
      </c>
      <c r="K10" s="13" t="s">
        <v>21</v>
      </c>
      <c r="L10" s="13" t="s">
        <v>22</v>
      </c>
      <c r="M10" s="14" t="s">
        <v>23</v>
      </c>
      <c r="N10" s="13" t="s">
        <v>24</v>
      </c>
      <c r="O10" s="15" t="s">
        <v>25</v>
      </c>
    </row>
    <row r="11" spans="1:29" s="22" customFormat="1" x14ac:dyDescent="0.3">
      <c r="A11" s="17"/>
      <c r="B11" s="17"/>
      <c r="C11" s="17"/>
      <c r="D11" s="17"/>
      <c r="E11" s="17"/>
      <c r="F11" s="17"/>
      <c r="G11" s="17"/>
      <c r="H11" s="18"/>
      <c r="I11" s="17"/>
      <c r="J11" s="19">
        <f>Tabla4[[#This Row],[Horas Proyecto]]*Tabla4[[#This Row],[Coste hora proy.]]</f>
        <v>0</v>
      </c>
      <c r="K11" s="19">
        <f>IF(NOT(ISERROR(VLOOKUP(Tabla4[Categoría (1)],$V$13:$W$17,2,FALSE))),VLOOKUP(Tabla4[Categoría (1)],$V$13:$W$17,2,FALSE),0)</f>
        <v>0</v>
      </c>
      <c r="L11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" s="20"/>
      <c r="N11" s="21"/>
      <c r="O11" s="17" t="str">
        <f>IF(NOT(ISERROR(VLOOKUP(Tabla4[[#This Row],[Categoría (1)]],$V$13:$X$17,3,FALSE))),VLOOKUP(Tabla4[[#This Row],[Categoría (1)]],$V$13:$X$17,3,FALSE),"")</f>
        <v/>
      </c>
      <c r="V11" s="22" t="s">
        <v>26</v>
      </c>
    </row>
    <row r="12" spans="1:29" s="22" customFormat="1" x14ac:dyDescent="0.3">
      <c r="A12" s="17"/>
      <c r="B12" s="17"/>
      <c r="C12" s="17"/>
      <c r="D12" s="17"/>
      <c r="E12" s="17"/>
      <c r="F12" s="17"/>
      <c r="G12" s="17"/>
      <c r="H12" s="18"/>
      <c r="I12" s="17"/>
      <c r="J12" s="19">
        <f>Tabla4[[#This Row],[Horas Proyecto]]*Tabla4[[#This Row],[Coste hora proy.]]</f>
        <v>0</v>
      </c>
      <c r="K12" s="19">
        <f>IF(NOT(ISERROR(VLOOKUP(Tabla4[Categoría (1)],$V$13:$W$17,2,FALSE))),VLOOKUP(Tabla4[Categoría (1)],$V$13:$W$17,2,FALSE),0)</f>
        <v>0</v>
      </c>
      <c r="L12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" s="20"/>
      <c r="N12" s="21"/>
      <c r="O12" s="17" t="str">
        <f>IF(NOT(ISERROR(VLOOKUP(Tabla4[[#This Row],[Categoría (1)]],$V$13:$X$17,3,FALSE))),VLOOKUP(Tabla4[[#This Row],[Categoría (1)]],$V$13:$X$17,3,FALSE),"")</f>
        <v/>
      </c>
      <c r="V12" s="23" t="s">
        <v>27</v>
      </c>
      <c r="W12" s="23" t="s">
        <v>28</v>
      </c>
      <c r="X12" s="23" t="s">
        <v>29</v>
      </c>
      <c r="Y12" s="17"/>
    </row>
    <row r="13" spans="1:29" s="22" customFormat="1" x14ac:dyDescent="0.3">
      <c r="A13" s="17"/>
      <c r="B13" s="17"/>
      <c r="C13" s="17"/>
      <c r="D13" s="17"/>
      <c r="E13" s="17"/>
      <c r="F13" s="17"/>
      <c r="G13" s="17"/>
      <c r="H13" s="18"/>
      <c r="I13" s="17"/>
      <c r="J13" s="19">
        <f>Tabla4[[#This Row],[Horas Proyecto]]*Tabla4[[#This Row],[Coste hora proy.]]</f>
        <v>0</v>
      </c>
      <c r="K13" s="19">
        <f>IF(NOT(ISERROR(VLOOKUP(Tabla4[Categoría (1)],$V$13:$W$17,2,FALSE))),VLOOKUP(Tabla4[Categoría (1)],$V$13:$W$17,2,FALSE),0)</f>
        <v>0</v>
      </c>
      <c r="L13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" s="20"/>
      <c r="N13" s="21"/>
      <c r="O13" s="17" t="str">
        <f>IF(NOT(ISERROR(VLOOKUP(Tabla4[[#This Row],[Categoría (1)]],$V$13:$X$17,3,FALSE))),VLOOKUP(Tabla4[[#This Row],[Categoría (1)]],$V$13:$X$17,3,FALSE),"")</f>
        <v/>
      </c>
      <c r="V13" s="23" t="s">
        <v>30</v>
      </c>
      <c r="W13" s="23">
        <v>24.37</v>
      </c>
      <c r="X13" s="23" t="s">
        <v>31</v>
      </c>
      <c r="Y13" s="23" t="s">
        <v>31</v>
      </c>
      <c r="Z13" s="23" t="s">
        <v>32</v>
      </c>
      <c r="AA13" s="23" t="s">
        <v>33</v>
      </c>
      <c r="AB13" s="23" t="s">
        <v>34</v>
      </c>
      <c r="AC13" s="23" t="s">
        <v>35</v>
      </c>
    </row>
    <row r="14" spans="1:29" s="22" customFormat="1" x14ac:dyDescent="0.3">
      <c r="A14" s="17"/>
      <c r="B14" s="17"/>
      <c r="C14" s="17"/>
      <c r="D14" s="17"/>
      <c r="E14" s="17"/>
      <c r="F14" s="17"/>
      <c r="G14" s="17"/>
      <c r="H14" s="18"/>
      <c r="I14" s="17"/>
      <c r="J14" s="19">
        <f>Tabla4[[#This Row],[Horas Proyecto]]*Tabla4[[#This Row],[Coste hora proy.]]</f>
        <v>0</v>
      </c>
      <c r="K14" s="19">
        <f>IF(NOT(ISERROR(VLOOKUP(Tabla4[Categoría (1)],$V$13:$W$17,2,FALSE))),VLOOKUP(Tabla4[Categoría (1)],$V$13:$W$17,2,FALSE),0)</f>
        <v>0</v>
      </c>
      <c r="L14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" s="20"/>
      <c r="N14" s="21"/>
      <c r="O14" s="17" t="str">
        <f>IF(NOT(ISERROR(VLOOKUP(Tabla4[[#This Row],[Categoría (1)]],$V$13:$X$17,3,FALSE))),VLOOKUP(Tabla4[[#This Row],[Categoría (1)]],$V$13:$X$17,3,FALSE),"")</f>
        <v/>
      </c>
      <c r="V14" s="23" t="s">
        <v>36</v>
      </c>
      <c r="W14" s="23">
        <v>22.36</v>
      </c>
      <c r="X14" s="23" t="s">
        <v>32</v>
      </c>
      <c r="Y14" s="23">
        <v>1</v>
      </c>
      <c r="Z14" s="23">
        <v>1</v>
      </c>
      <c r="AA14" s="24">
        <v>2</v>
      </c>
      <c r="AB14" s="23"/>
      <c r="AC14" s="23"/>
    </row>
    <row r="15" spans="1:29" s="22" customFormat="1" x14ac:dyDescent="0.3">
      <c r="A15" s="17"/>
      <c r="B15" s="17"/>
      <c r="C15" s="17"/>
      <c r="D15" s="17"/>
      <c r="E15" s="17"/>
      <c r="F15" s="17"/>
      <c r="G15" s="17"/>
      <c r="H15" s="18"/>
      <c r="I15" s="17"/>
      <c r="J15" s="19">
        <f>Tabla4[[#This Row],[Horas Proyecto]]*Tabla4[[#This Row],[Coste hora proy.]]</f>
        <v>0</v>
      </c>
      <c r="K15" s="19">
        <f>IF(NOT(ISERROR(VLOOKUP(Tabla4[Categoría (1)],$V$13:$W$17,2,FALSE))),VLOOKUP(Tabla4[Categoría (1)],$V$13:$W$17,2,FALSE),0)</f>
        <v>0</v>
      </c>
      <c r="L15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5" s="20"/>
      <c r="N15" s="21"/>
      <c r="O15" s="17" t="str">
        <f>IF(NOT(ISERROR(VLOOKUP(Tabla4[[#This Row],[Categoría (1)]],$V$13:$X$17,3,FALSE))),VLOOKUP(Tabla4[[#This Row],[Categoría (1)]],$V$13:$X$17,3,FALSE),"")</f>
        <v/>
      </c>
      <c r="V15" s="23" t="s">
        <v>37</v>
      </c>
      <c r="W15" s="23">
        <v>18.73</v>
      </c>
      <c r="X15" s="23" t="s">
        <v>33</v>
      </c>
      <c r="Y15" s="17"/>
      <c r="Z15" s="17"/>
      <c r="AA15" s="23">
        <v>3</v>
      </c>
      <c r="AB15" s="24">
        <v>1</v>
      </c>
      <c r="AC15" s="24">
        <v>1</v>
      </c>
    </row>
    <row r="16" spans="1:29" s="22" customFormat="1" x14ac:dyDescent="0.3">
      <c r="A16" s="17"/>
      <c r="B16" s="17"/>
      <c r="C16" s="17"/>
      <c r="D16" s="17"/>
      <c r="E16" s="17"/>
      <c r="F16" s="17"/>
      <c r="G16" s="17"/>
      <c r="H16" s="18"/>
      <c r="I16" s="17"/>
      <c r="J16" s="19">
        <f>Tabla4[[#This Row],[Horas Proyecto]]*Tabla4[[#This Row],[Coste hora proy.]]</f>
        <v>0</v>
      </c>
      <c r="K16" s="19">
        <f>IF(NOT(ISERROR(VLOOKUP(Tabla4[Categoría (1)],$V$13:$W$17,2,FALSE))),VLOOKUP(Tabla4[Categoría (1)],$V$13:$W$17,2,FALSE),0)</f>
        <v>0</v>
      </c>
      <c r="L16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6" s="20"/>
      <c r="N16" s="21"/>
      <c r="O16" s="17" t="str">
        <f>IF(NOT(ISERROR(VLOOKUP(Tabla4[[#This Row],[Categoría (1)]],$V$13:$X$17,3,FALSE))),VLOOKUP(Tabla4[[#This Row],[Categoría (1)]],$V$13:$X$17,3,FALSE),"")</f>
        <v/>
      </c>
      <c r="V16" s="23" t="s">
        <v>38</v>
      </c>
      <c r="W16" s="23">
        <v>14.96</v>
      </c>
      <c r="X16" s="23" t="s">
        <v>34</v>
      </c>
      <c r="Y16" s="17"/>
      <c r="Z16" s="17"/>
      <c r="AA16" s="17"/>
      <c r="AB16" s="23">
        <v>2</v>
      </c>
      <c r="AC16" s="23">
        <v>2</v>
      </c>
    </row>
    <row r="17" spans="1:29" s="22" customFormat="1" x14ac:dyDescent="0.3">
      <c r="A17" s="17"/>
      <c r="B17" s="17"/>
      <c r="C17" s="17"/>
      <c r="D17" s="17"/>
      <c r="E17" s="17"/>
      <c r="F17" s="17"/>
      <c r="G17" s="17"/>
      <c r="H17" s="18"/>
      <c r="I17" s="17"/>
      <c r="J17" s="19">
        <f>Tabla4[[#This Row],[Horas Proyecto]]*Tabla4[[#This Row],[Coste hora proy.]]</f>
        <v>0</v>
      </c>
      <c r="K17" s="19">
        <f>IF(NOT(ISERROR(VLOOKUP(Tabla4[Categoría (1)],$V$13:$W$17,2,FALSE))),VLOOKUP(Tabla4[Categoría (1)],$V$13:$W$17,2,FALSE),0)</f>
        <v>0</v>
      </c>
      <c r="L17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7" s="20"/>
      <c r="N17" s="21"/>
      <c r="O17" s="17" t="str">
        <f>IF(NOT(ISERROR(VLOOKUP(Tabla4[[#This Row],[Categoría (1)]],$V$13:$X$17,3,FALSE))),VLOOKUP(Tabla4[[#This Row],[Categoría (1)]],$V$13:$X$17,3,FALSE),"")</f>
        <v/>
      </c>
      <c r="V17" s="23" t="s">
        <v>39</v>
      </c>
      <c r="W17" s="25">
        <v>17.2</v>
      </c>
      <c r="X17" s="23" t="s">
        <v>35</v>
      </c>
      <c r="Y17" s="17"/>
      <c r="Z17" s="17"/>
      <c r="AA17" s="17"/>
      <c r="AB17" s="23">
        <v>3</v>
      </c>
      <c r="AC17" s="23">
        <v>3</v>
      </c>
    </row>
    <row r="18" spans="1:29" s="22" customFormat="1" x14ac:dyDescent="0.3">
      <c r="A18" s="17"/>
      <c r="B18" s="17"/>
      <c r="C18" s="17"/>
      <c r="D18" s="17"/>
      <c r="E18" s="17"/>
      <c r="F18" s="17"/>
      <c r="G18" s="17"/>
      <c r="H18" s="18"/>
      <c r="I18" s="17"/>
      <c r="J18" s="19">
        <f>Tabla4[[#This Row],[Horas Proyecto]]*Tabla4[[#This Row],[Coste hora proy.]]</f>
        <v>0</v>
      </c>
      <c r="K18" s="19">
        <f>IF(NOT(ISERROR(VLOOKUP(Tabla4[Categoría (1)],$V$13:$W$17,2,FALSE))),VLOOKUP(Tabla4[Categoría (1)],$V$13:$W$17,2,FALSE),0)</f>
        <v>0</v>
      </c>
      <c r="L18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8" s="20"/>
      <c r="N18" s="21"/>
      <c r="O18" s="17" t="str">
        <f>IF(NOT(ISERROR(VLOOKUP(Tabla4[[#This Row],[Categoría (1)]],$V$13:$X$17,3,FALSE))),VLOOKUP(Tabla4[[#This Row],[Categoría (1)]],$V$13:$X$17,3,FALSE),"")</f>
        <v/>
      </c>
      <c r="Y18" s="17"/>
      <c r="Z18" s="17"/>
      <c r="AA18" s="17"/>
      <c r="AB18" s="24">
        <v>4</v>
      </c>
      <c r="AC18" s="24">
        <v>4</v>
      </c>
    </row>
    <row r="19" spans="1:29" s="22" customFormat="1" x14ac:dyDescent="0.3">
      <c r="A19" s="17"/>
      <c r="B19" s="17"/>
      <c r="C19" s="17"/>
      <c r="D19" s="17"/>
      <c r="E19" s="17"/>
      <c r="F19" s="17"/>
      <c r="G19" s="17"/>
      <c r="H19" s="18"/>
      <c r="I19" s="17"/>
      <c r="J19" s="19">
        <f>Tabla4[[#This Row],[Horas Proyecto]]*Tabla4[[#This Row],[Coste hora proy.]]</f>
        <v>0</v>
      </c>
      <c r="K19" s="19">
        <f>IF(NOT(ISERROR(VLOOKUP(Tabla4[Categoría (1)],$V$13:$W$17,2,FALSE))),VLOOKUP(Tabla4[Categoría (1)],$V$13:$W$17,2,FALSE),0)</f>
        <v>0</v>
      </c>
      <c r="L19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9" s="20"/>
      <c r="N19" s="21"/>
      <c r="O19" s="17" t="str">
        <f>IF(NOT(ISERROR(VLOOKUP(Tabla4[[#This Row],[Categoría (1)]],$V$13:$X$17,3,FALSE))),VLOOKUP(Tabla4[[#This Row],[Categoría (1)]],$V$13:$X$17,3,FALSE),"")</f>
        <v/>
      </c>
      <c r="V19" s="17"/>
      <c r="W19" s="26"/>
      <c r="Y19" s="17"/>
      <c r="Z19" s="17"/>
      <c r="AA19" s="17"/>
      <c r="AB19" s="27" t="s">
        <v>40</v>
      </c>
      <c r="AC19" s="27" t="s">
        <v>40</v>
      </c>
    </row>
    <row r="20" spans="1:29" s="22" customFormat="1" x14ac:dyDescent="0.3">
      <c r="A20" s="17"/>
      <c r="B20" s="17"/>
      <c r="C20" s="17"/>
      <c r="D20" s="17"/>
      <c r="E20" s="17"/>
      <c r="F20" s="17"/>
      <c r="G20" s="17"/>
      <c r="H20" s="18"/>
      <c r="I20" s="17"/>
      <c r="J20" s="19">
        <f>Tabla4[[#This Row],[Horas Proyecto]]*Tabla4[[#This Row],[Coste hora proy.]]</f>
        <v>0</v>
      </c>
      <c r="K20" s="19">
        <f>IF(NOT(ISERROR(VLOOKUP(Tabla4[Categoría (1)],$V$13:$W$17,2,FALSE))),VLOOKUP(Tabla4[Categoría (1)],$V$13:$W$17,2,FALSE),0)</f>
        <v>0</v>
      </c>
      <c r="L20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0" s="20"/>
      <c r="N20" s="21"/>
      <c r="O20" s="17" t="str">
        <f>IF(NOT(ISERROR(VLOOKUP(Tabla4[[#This Row],[Categoría (1)]],$V$13:$X$17,3,FALSE))),VLOOKUP(Tabla4[[#This Row],[Categoría (1)]],$V$13:$X$17,3,FALSE),"")</f>
        <v/>
      </c>
      <c r="V20" s="17"/>
      <c r="W20" s="26"/>
    </row>
    <row r="21" spans="1:29" s="22" customFormat="1" x14ac:dyDescent="0.3">
      <c r="A21" s="17"/>
      <c r="B21" s="17"/>
      <c r="C21" s="17"/>
      <c r="D21" s="17"/>
      <c r="E21" s="17"/>
      <c r="F21" s="17"/>
      <c r="G21" s="17"/>
      <c r="H21" s="18"/>
      <c r="I21" s="17"/>
      <c r="J21" s="19">
        <f>Tabla4[[#This Row],[Horas Proyecto]]*Tabla4[[#This Row],[Coste hora proy.]]</f>
        <v>0</v>
      </c>
      <c r="K21" s="19">
        <f>IF(NOT(ISERROR(VLOOKUP(Tabla4[Categoría (1)],$V$13:$W$17,2,FALSE))),VLOOKUP(Tabla4[Categoría (1)],$V$13:$W$17,2,FALSE),0)</f>
        <v>0</v>
      </c>
      <c r="L21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1" s="20"/>
      <c r="N21" s="21"/>
      <c r="O21" s="17" t="str">
        <f>IF(NOT(ISERROR(VLOOKUP(Tabla4[[#This Row],[Categoría (1)]],$V$13:$X$17,3,FALSE))),VLOOKUP(Tabla4[[#This Row],[Categoría (1)]],$V$13:$X$17,3,FALSE),"")</f>
        <v/>
      </c>
      <c r="V21" s="17"/>
      <c r="W21" s="26"/>
    </row>
    <row r="22" spans="1:29" x14ac:dyDescent="0.3">
      <c r="A22" s="28"/>
      <c r="B22" s="28"/>
      <c r="C22" s="28"/>
      <c r="D22" s="28"/>
      <c r="E22" s="28"/>
      <c r="F22" s="28"/>
      <c r="G22" s="28"/>
      <c r="H22" s="29"/>
      <c r="I22" s="28"/>
      <c r="J22" s="30">
        <f>Tabla4[[#This Row],[Horas Proyecto]]*Tabla4[[#This Row],[Coste hora proy.]]</f>
        <v>0</v>
      </c>
      <c r="K22" s="30">
        <f>IF(NOT(ISERROR(VLOOKUP(Tabla4[Categoría (1)],$V$13:$W$17,2,FALSE))),VLOOKUP(Tabla4[Categoría (1)],$V$13:$W$17,2,FALSE),0)</f>
        <v>0</v>
      </c>
      <c r="L22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2" s="31"/>
      <c r="N22" s="21"/>
      <c r="O22" s="32" t="str">
        <f>IF(NOT(ISERROR(VLOOKUP(Tabla4[[#This Row],[Categoría (1)]],$V$13:$X$17,3,FALSE))),VLOOKUP(Tabla4[[#This Row],[Categoría (1)]],$V$13:$X$17,3,FALSE),"")</f>
        <v/>
      </c>
    </row>
    <row r="23" spans="1:29" x14ac:dyDescent="0.3">
      <c r="A23" s="28"/>
      <c r="B23" s="28"/>
      <c r="C23" s="28"/>
      <c r="D23" s="28"/>
      <c r="E23" s="28"/>
      <c r="F23" s="28"/>
      <c r="G23" s="28"/>
      <c r="H23" s="29"/>
      <c r="I23" s="28"/>
      <c r="J23" s="30">
        <f>Tabla4[[#This Row],[Horas Proyecto]]*Tabla4[[#This Row],[Coste hora proy.]]</f>
        <v>0</v>
      </c>
      <c r="K23" s="30">
        <f>IF(NOT(ISERROR(VLOOKUP(Tabla4[Categoría (1)],$V$13:$W$17,2,FALSE))),VLOOKUP(Tabla4[Categoría (1)],$V$13:$W$17,2,FALSE),0)</f>
        <v>0</v>
      </c>
      <c r="L23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3" s="31"/>
      <c r="N23" s="21"/>
      <c r="O23" s="32" t="str">
        <f>IF(NOT(ISERROR(VLOOKUP(Tabla4[[#This Row],[Categoría (1)]],$V$13:$X$17,3,FALSE))),VLOOKUP(Tabla4[[#This Row],[Categoría (1)]],$V$13:$X$17,3,FALSE),"")</f>
        <v/>
      </c>
    </row>
    <row r="24" spans="1:29" x14ac:dyDescent="0.3">
      <c r="A24" s="28"/>
      <c r="B24" s="28"/>
      <c r="C24" s="28"/>
      <c r="D24" s="28"/>
      <c r="E24" s="28"/>
      <c r="F24" s="28"/>
      <c r="G24" s="28"/>
      <c r="H24" s="29"/>
      <c r="I24" s="28"/>
      <c r="J24" s="30">
        <f>Tabla4[[#This Row],[Horas Proyecto]]*Tabla4[[#This Row],[Coste hora proy.]]</f>
        <v>0</v>
      </c>
      <c r="K24" s="30">
        <f>IF(NOT(ISERROR(VLOOKUP(Tabla4[Categoría (1)],$V$13:$W$17,2,FALSE))),VLOOKUP(Tabla4[Categoría (1)],$V$13:$W$17,2,FALSE),0)</f>
        <v>0</v>
      </c>
      <c r="L24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4" s="31"/>
      <c r="N24" s="21"/>
      <c r="O24" s="32" t="str">
        <f>IF(NOT(ISERROR(VLOOKUP(Tabla4[[#This Row],[Categoría (1)]],$V$13:$X$17,3,FALSE))),VLOOKUP(Tabla4[[#This Row],[Categoría (1)]],$V$13:$X$17,3,FALSE),"")</f>
        <v/>
      </c>
    </row>
    <row r="25" spans="1:29" x14ac:dyDescent="0.3">
      <c r="A25" s="28"/>
      <c r="B25" s="28"/>
      <c r="C25" s="28"/>
      <c r="D25" s="28"/>
      <c r="E25" s="28"/>
      <c r="F25" s="28"/>
      <c r="G25" s="28"/>
      <c r="H25" s="29"/>
      <c r="I25" s="28"/>
      <c r="J25" s="30">
        <f>Tabla4[[#This Row],[Horas Proyecto]]*Tabla4[[#This Row],[Coste hora proy.]]</f>
        <v>0</v>
      </c>
      <c r="K25" s="30">
        <f>IF(NOT(ISERROR(VLOOKUP(Tabla4[Categoría (1)],$V$13:$W$17,2,FALSE))),VLOOKUP(Tabla4[Categoría (1)],$V$13:$W$17,2,FALSE),0)</f>
        <v>0</v>
      </c>
      <c r="L25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5" s="31"/>
      <c r="N25" s="21"/>
      <c r="O25" s="32" t="str">
        <f>IF(NOT(ISERROR(VLOOKUP(Tabla4[[#This Row],[Categoría (1)]],$V$13:$X$17,3,FALSE))),VLOOKUP(Tabla4[[#This Row],[Categoría (1)]],$V$13:$X$17,3,FALSE),"")</f>
        <v/>
      </c>
    </row>
    <row r="26" spans="1:29" x14ac:dyDescent="0.3">
      <c r="A26" s="28"/>
      <c r="B26" s="28"/>
      <c r="C26" s="28"/>
      <c r="D26" s="28"/>
      <c r="E26" s="28"/>
      <c r="F26" s="28"/>
      <c r="G26" s="28"/>
      <c r="H26" s="29"/>
      <c r="I26" s="28"/>
      <c r="J26" s="30">
        <f>Tabla4[[#This Row],[Horas Proyecto]]*Tabla4[[#This Row],[Coste hora proy.]]</f>
        <v>0</v>
      </c>
      <c r="K26" s="30">
        <f>IF(NOT(ISERROR(VLOOKUP(Tabla4[Categoría (1)],$V$13:$W$17,2,FALSE))),VLOOKUP(Tabla4[Categoría (1)],$V$13:$W$17,2,FALSE),0)</f>
        <v>0</v>
      </c>
      <c r="L26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6" s="31"/>
      <c r="N26" s="21"/>
      <c r="O26" s="32" t="str">
        <f>IF(NOT(ISERROR(VLOOKUP(Tabla4[[#This Row],[Categoría (1)]],$V$13:$X$17,3,FALSE))),VLOOKUP(Tabla4[[#This Row],[Categoría (1)]],$V$13:$X$17,3,FALSE),"")</f>
        <v/>
      </c>
    </row>
    <row r="27" spans="1:29" x14ac:dyDescent="0.3">
      <c r="A27" s="28"/>
      <c r="B27" s="28"/>
      <c r="C27" s="28"/>
      <c r="D27" s="28"/>
      <c r="E27" s="28"/>
      <c r="F27" s="28"/>
      <c r="G27" s="28"/>
      <c r="H27" s="29"/>
      <c r="I27" s="28"/>
      <c r="J27" s="30">
        <f>Tabla4[[#This Row],[Horas Proyecto]]*Tabla4[[#This Row],[Coste hora proy.]]</f>
        <v>0</v>
      </c>
      <c r="K27" s="30">
        <f>IF(NOT(ISERROR(VLOOKUP(Tabla4[Categoría (1)],$V$13:$W$17,2,FALSE))),VLOOKUP(Tabla4[Categoría (1)],$V$13:$W$17,2,FALSE),0)</f>
        <v>0</v>
      </c>
      <c r="L27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7" s="31"/>
      <c r="N27" s="21"/>
      <c r="O27" s="32" t="str">
        <f>IF(NOT(ISERROR(VLOOKUP(Tabla4[[#This Row],[Categoría (1)]],$V$13:$X$17,3,FALSE))),VLOOKUP(Tabla4[[#This Row],[Categoría (1)]],$V$13:$X$17,3,FALSE),"")</f>
        <v/>
      </c>
    </row>
    <row r="28" spans="1:29" x14ac:dyDescent="0.3">
      <c r="A28" s="28"/>
      <c r="B28" s="28"/>
      <c r="C28" s="28"/>
      <c r="D28" s="28"/>
      <c r="E28" s="28"/>
      <c r="F28" s="28"/>
      <c r="G28" s="28"/>
      <c r="H28" s="29"/>
      <c r="I28" s="28"/>
      <c r="J28" s="30">
        <f>Tabla4[[#This Row],[Horas Proyecto]]*Tabla4[[#This Row],[Coste hora proy.]]</f>
        <v>0</v>
      </c>
      <c r="K28" s="30">
        <f>IF(NOT(ISERROR(VLOOKUP(Tabla4[Categoría (1)],$V$13:$W$17,2,FALSE))),VLOOKUP(Tabla4[Categoría (1)],$V$13:$W$17,2,FALSE),0)</f>
        <v>0</v>
      </c>
      <c r="L28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8" s="31"/>
      <c r="N28" s="21"/>
      <c r="O28" s="32" t="str">
        <f>IF(NOT(ISERROR(VLOOKUP(Tabla4[[#This Row],[Categoría (1)]],$V$13:$X$17,3,FALSE))),VLOOKUP(Tabla4[[#This Row],[Categoría (1)]],$V$13:$X$17,3,FALSE),"")</f>
        <v/>
      </c>
    </row>
    <row r="29" spans="1:29" x14ac:dyDescent="0.3">
      <c r="A29" s="28"/>
      <c r="B29" s="28"/>
      <c r="C29" s="28"/>
      <c r="D29" s="28"/>
      <c r="E29" s="28"/>
      <c r="F29" s="28"/>
      <c r="G29" s="28"/>
      <c r="H29" s="29"/>
      <c r="I29" s="28"/>
      <c r="J29" s="30">
        <f>Tabla4[[#This Row],[Horas Proyecto]]*Tabla4[[#This Row],[Coste hora proy.]]</f>
        <v>0</v>
      </c>
      <c r="K29" s="30">
        <f>IF(NOT(ISERROR(VLOOKUP(Tabla4[Categoría (1)],$V$13:$W$17,2,FALSE))),VLOOKUP(Tabla4[Categoría (1)],$V$13:$W$17,2,FALSE),0)</f>
        <v>0</v>
      </c>
      <c r="L29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9" s="31"/>
      <c r="N29" s="21"/>
      <c r="O29" s="32" t="str">
        <f>IF(NOT(ISERROR(VLOOKUP(Tabla4[[#This Row],[Categoría (1)]],$V$13:$X$17,3,FALSE))),VLOOKUP(Tabla4[[#This Row],[Categoría (1)]],$V$13:$X$17,3,FALSE),"")</f>
        <v/>
      </c>
    </row>
    <row r="30" spans="1:29" x14ac:dyDescent="0.3">
      <c r="A30" s="28"/>
      <c r="B30" s="28"/>
      <c r="C30" s="28"/>
      <c r="D30" s="28"/>
      <c r="E30" s="28"/>
      <c r="F30" s="28"/>
      <c r="G30" s="28"/>
      <c r="H30" s="29"/>
      <c r="I30" s="28"/>
      <c r="J30" s="30">
        <f>Tabla4[[#This Row],[Horas Proyecto]]*Tabla4[[#This Row],[Coste hora proy.]]</f>
        <v>0</v>
      </c>
      <c r="K30" s="30">
        <f>IF(NOT(ISERROR(VLOOKUP(Tabla4[Categoría (1)],$V$13:$W$17,2,FALSE))),VLOOKUP(Tabla4[Categoría (1)],$V$13:$W$17,2,FALSE),0)</f>
        <v>0</v>
      </c>
      <c r="L30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0" s="31"/>
      <c r="N30" s="21"/>
      <c r="O30" s="32" t="str">
        <f>IF(NOT(ISERROR(VLOOKUP(Tabla4[[#This Row],[Categoría (1)]],$V$13:$X$17,3,FALSE))),VLOOKUP(Tabla4[[#This Row],[Categoría (1)]],$V$13:$X$17,3,FALSE),"")</f>
        <v/>
      </c>
    </row>
    <row r="31" spans="1:29" x14ac:dyDescent="0.3">
      <c r="A31" s="28"/>
      <c r="B31" s="28"/>
      <c r="C31" s="28"/>
      <c r="D31" s="28"/>
      <c r="E31" s="28"/>
      <c r="F31" s="28"/>
      <c r="G31" s="28"/>
      <c r="H31" s="29"/>
      <c r="I31" s="28"/>
      <c r="J31" s="30">
        <f>Tabla4[[#This Row],[Horas Proyecto]]*Tabla4[[#This Row],[Coste hora proy.]]</f>
        <v>0</v>
      </c>
      <c r="K31" s="30">
        <f>IF(NOT(ISERROR(VLOOKUP(Tabla4[Categoría (1)],$V$13:$W$17,2,FALSE))),VLOOKUP(Tabla4[Categoría (1)],$V$13:$W$17,2,FALSE),0)</f>
        <v>0</v>
      </c>
      <c r="L31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1" s="31"/>
      <c r="N31" s="21"/>
      <c r="O31" s="32" t="str">
        <f>IF(NOT(ISERROR(VLOOKUP(Tabla4[[#This Row],[Categoría (1)]],$V$13:$X$17,3,FALSE))),VLOOKUP(Tabla4[[#This Row],[Categoría (1)]],$V$13:$X$17,3,FALSE),"")</f>
        <v/>
      </c>
    </row>
    <row r="32" spans="1:29" x14ac:dyDescent="0.3">
      <c r="A32" s="50"/>
      <c r="B32" s="50"/>
      <c r="C32" s="50"/>
      <c r="D32" s="50"/>
      <c r="E32" s="50"/>
      <c r="F32" s="50"/>
      <c r="G32" s="50"/>
      <c r="H32" s="51"/>
      <c r="I32" s="50"/>
      <c r="J32" s="52">
        <f>Tabla4[[#This Row],[Horas Proyecto]]*Tabla4[[#This Row],[Coste hora proy.]]</f>
        <v>0</v>
      </c>
      <c r="K32" s="52">
        <f>IF(NOT(ISERROR(VLOOKUP(Tabla4[Categoría (1)],$V$13:$W$17,2,FALSE))),VLOOKUP(Tabla4[Categoría (1)],$V$13:$W$17,2,FALSE),0)</f>
        <v>0</v>
      </c>
      <c r="L32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2" s="53"/>
      <c r="N32" s="55"/>
      <c r="O32" s="54" t="str">
        <f>IF(NOT(ISERROR(VLOOKUP(Tabla4[[#This Row],[Categoría (1)]],$V$13:$X$17,3,FALSE))),VLOOKUP(Tabla4[[#This Row],[Categoría (1)]],$V$13:$X$17,3,FALSE),"")</f>
        <v/>
      </c>
    </row>
    <row r="33" spans="1:15" x14ac:dyDescent="0.3">
      <c r="A33" s="50"/>
      <c r="B33" s="50"/>
      <c r="C33" s="50"/>
      <c r="D33" s="50"/>
      <c r="E33" s="50"/>
      <c r="F33" s="50"/>
      <c r="G33" s="50"/>
      <c r="H33" s="51"/>
      <c r="I33" s="50"/>
      <c r="J33" s="52">
        <f>Tabla4[[#This Row],[Horas Proyecto]]*Tabla4[[#This Row],[Coste hora proy.]]</f>
        <v>0</v>
      </c>
      <c r="K33" s="52">
        <f>IF(NOT(ISERROR(VLOOKUP(Tabla4[Categoría (1)],$V$13:$W$17,2,FALSE))),VLOOKUP(Tabla4[Categoría (1)],$V$13:$W$17,2,FALSE),0)</f>
        <v>0</v>
      </c>
      <c r="L33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3" s="53"/>
      <c r="N33" s="55"/>
      <c r="O33" s="54" t="str">
        <f>IF(NOT(ISERROR(VLOOKUP(Tabla4[[#This Row],[Categoría (1)]],$V$13:$X$17,3,FALSE))),VLOOKUP(Tabla4[[#This Row],[Categoría (1)]],$V$13:$X$17,3,FALSE),"")</f>
        <v/>
      </c>
    </row>
    <row r="34" spans="1:15" x14ac:dyDescent="0.3">
      <c r="A34" s="50"/>
      <c r="B34" s="50"/>
      <c r="C34" s="50"/>
      <c r="D34" s="50"/>
      <c r="E34" s="50"/>
      <c r="F34" s="50"/>
      <c r="G34" s="50"/>
      <c r="H34" s="51"/>
      <c r="I34" s="50"/>
      <c r="J34" s="52">
        <f>Tabla4[[#This Row],[Horas Proyecto]]*Tabla4[[#This Row],[Coste hora proy.]]</f>
        <v>0</v>
      </c>
      <c r="K34" s="52">
        <f>IF(NOT(ISERROR(VLOOKUP(Tabla4[Categoría (1)],$V$13:$W$17,2,FALSE))),VLOOKUP(Tabla4[Categoría (1)],$V$13:$W$17,2,FALSE),0)</f>
        <v>0</v>
      </c>
      <c r="L34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4" s="53"/>
      <c r="N34" s="55"/>
      <c r="O34" s="54" t="str">
        <f>IF(NOT(ISERROR(VLOOKUP(Tabla4[[#This Row],[Categoría (1)]],$V$13:$X$17,3,FALSE))),VLOOKUP(Tabla4[[#This Row],[Categoría (1)]],$V$13:$X$17,3,FALSE),"")</f>
        <v/>
      </c>
    </row>
    <row r="35" spans="1:15" x14ac:dyDescent="0.3">
      <c r="A35" s="50"/>
      <c r="B35" s="50"/>
      <c r="C35" s="50"/>
      <c r="D35" s="50"/>
      <c r="E35" s="50"/>
      <c r="F35" s="50"/>
      <c r="G35" s="50"/>
      <c r="H35" s="51"/>
      <c r="I35" s="50"/>
      <c r="J35" s="52">
        <f>Tabla4[[#This Row],[Horas Proyecto]]*Tabla4[[#This Row],[Coste hora proy.]]</f>
        <v>0</v>
      </c>
      <c r="K35" s="52">
        <f>IF(NOT(ISERROR(VLOOKUP(Tabla4[Categoría (1)],$V$13:$W$17,2,FALSE))),VLOOKUP(Tabla4[Categoría (1)],$V$13:$W$17,2,FALSE),0)</f>
        <v>0</v>
      </c>
      <c r="L35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5" s="53"/>
      <c r="N35" s="55"/>
      <c r="O35" s="54" t="str">
        <f>IF(NOT(ISERROR(VLOOKUP(Tabla4[[#This Row],[Categoría (1)]],$V$13:$X$17,3,FALSE))),VLOOKUP(Tabla4[[#This Row],[Categoría (1)]],$V$13:$X$17,3,FALSE),"")</f>
        <v/>
      </c>
    </row>
    <row r="36" spans="1:15" x14ac:dyDescent="0.3">
      <c r="A36" s="50"/>
      <c r="B36" s="50"/>
      <c r="C36" s="50"/>
      <c r="D36" s="50"/>
      <c r="E36" s="50"/>
      <c r="F36" s="50"/>
      <c r="G36" s="50"/>
      <c r="H36" s="51"/>
      <c r="I36" s="50"/>
      <c r="J36" s="52">
        <f>Tabla4[[#This Row],[Horas Proyecto]]*Tabla4[[#This Row],[Coste hora proy.]]</f>
        <v>0</v>
      </c>
      <c r="K36" s="52">
        <f>IF(NOT(ISERROR(VLOOKUP(Tabla4[Categoría (1)],$V$13:$W$17,2,FALSE))),VLOOKUP(Tabla4[Categoría (1)],$V$13:$W$17,2,FALSE),0)</f>
        <v>0</v>
      </c>
      <c r="L36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6" s="53"/>
      <c r="N36" s="55"/>
      <c r="O36" s="54" t="str">
        <f>IF(NOT(ISERROR(VLOOKUP(Tabla4[[#This Row],[Categoría (1)]],$V$13:$X$17,3,FALSE))),VLOOKUP(Tabla4[[#This Row],[Categoría (1)]],$V$13:$X$17,3,FALSE),"")</f>
        <v/>
      </c>
    </row>
    <row r="37" spans="1:15" x14ac:dyDescent="0.3">
      <c r="A37" s="50"/>
      <c r="B37" s="50"/>
      <c r="C37" s="50"/>
      <c r="D37" s="50"/>
      <c r="E37" s="50"/>
      <c r="F37" s="50"/>
      <c r="G37" s="50"/>
      <c r="H37" s="51"/>
      <c r="I37" s="50"/>
      <c r="J37" s="52">
        <f>Tabla4[[#This Row],[Horas Proyecto]]*Tabla4[[#This Row],[Coste hora proy.]]</f>
        <v>0</v>
      </c>
      <c r="K37" s="52">
        <f>IF(NOT(ISERROR(VLOOKUP(Tabla4[Categoría (1)],$V$13:$W$17,2,FALSE))),VLOOKUP(Tabla4[Categoría (1)],$V$13:$W$17,2,FALSE),0)</f>
        <v>0</v>
      </c>
      <c r="L37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7" s="53"/>
      <c r="N37" s="55"/>
      <c r="O37" s="54" t="str">
        <f>IF(NOT(ISERROR(VLOOKUP(Tabla4[[#This Row],[Categoría (1)]],$V$13:$X$17,3,FALSE))),VLOOKUP(Tabla4[[#This Row],[Categoría (1)]],$V$13:$X$17,3,FALSE),"")</f>
        <v/>
      </c>
    </row>
    <row r="38" spans="1:15" x14ac:dyDescent="0.3">
      <c r="A38" s="50"/>
      <c r="B38" s="50"/>
      <c r="C38" s="50"/>
      <c r="D38" s="50"/>
      <c r="E38" s="50"/>
      <c r="F38" s="50"/>
      <c r="G38" s="50"/>
      <c r="H38" s="51"/>
      <c r="I38" s="50"/>
      <c r="J38" s="52">
        <f>Tabla4[[#This Row],[Horas Proyecto]]*Tabla4[[#This Row],[Coste hora proy.]]</f>
        <v>0</v>
      </c>
      <c r="K38" s="52">
        <f>IF(NOT(ISERROR(VLOOKUP(Tabla4[Categoría (1)],$V$13:$W$17,2,FALSE))),VLOOKUP(Tabla4[Categoría (1)],$V$13:$W$17,2,FALSE),0)</f>
        <v>0</v>
      </c>
      <c r="L38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8" s="53"/>
      <c r="N38" s="55"/>
      <c r="O38" s="54" t="str">
        <f>IF(NOT(ISERROR(VLOOKUP(Tabla4[[#This Row],[Categoría (1)]],$V$13:$X$17,3,FALSE))),VLOOKUP(Tabla4[[#This Row],[Categoría (1)]],$V$13:$X$17,3,FALSE),"")</f>
        <v/>
      </c>
    </row>
    <row r="39" spans="1:15" x14ac:dyDescent="0.3">
      <c r="A39" s="50"/>
      <c r="B39" s="50"/>
      <c r="C39" s="50"/>
      <c r="D39" s="50"/>
      <c r="E39" s="50"/>
      <c r="F39" s="50"/>
      <c r="G39" s="50"/>
      <c r="H39" s="51"/>
      <c r="I39" s="50"/>
      <c r="J39" s="52">
        <f>Tabla4[[#This Row],[Horas Proyecto]]*Tabla4[[#This Row],[Coste hora proy.]]</f>
        <v>0</v>
      </c>
      <c r="K39" s="52">
        <f>IF(NOT(ISERROR(VLOOKUP(Tabla4[Categoría (1)],$V$13:$W$17,2,FALSE))),VLOOKUP(Tabla4[Categoría (1)],$V$13:$W$17,2,FALSE),0)</f>
        <v>0</v>
      </c>
      <c r="L39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9" s="53"/>
      <c r="N39" s="55"/>
      <c r="O39" s="54" t="str">
        <f>IF(NOT(ISERROR(VLOOKUP(Tabla4[[#This Row],[Categoría (1)]],$V$13:$X$17,3,FALSE))),VLOOKUP(Tabla4[[#This Row],[Categoría (1)]],$V$13:$X$17,3,FALSE),"")</f>
        <v/>
      </c>
    </row>
    <row r="40" spans="1:15" x14ac:dyDescent="0.3">
      <c r="A40" s="50"/>
      <c r="B40" s="50"/>
      <c r="C40" s="50"/>
      <c r="D40" s="50"/>
      <c r="E40" s="50"/>
      <c r="F40" s="50"/>
      <c r="G40" s="50"/>
      <c r="H40" s="51"/>
      <c r="I40" s="50"/>
      <c r="J40" s="52">
        <f>Tabla4[[#This Row],[Horas Proyecto]]*Tabla4[[#This Row],[Coste hora proy.]]</f>
        <v>0</v>
      </c>
      <c r="K40" s="52">
        <f>IF(NOT(ISERROR(VLOOKUP(Tabla4[Categoría (1)],$V$13:$W$17,2,FALSE))),VLOOKUP(Tabla4[Categoría (1)],$V$13:$W$17,2,FALSE),0)</f>
        <v>0</v>
      </c>
      <c r="L40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0" s="53"/>
      <c r="N40" s="55"/>
      <c r="O40" s="54" t="str">
        <f>IF(NOT(ISERROR(VLOOKUP(Tabla4[[#This Row],[Categoría (1)]],$V$13:$X$17,3,FALSE))),VLOOKUP(Tabla4[[#This Row],[Categoría (1)]],$V$13:$X$17,3,FALSE),"")</f>
        <v/>
      </c>
    </row>
    <row r="41" spans="1:15" x14ac:dyDescent="0.3">
      <c r="A41" s="50"/>
      <c r="B41" s="50"/>
      <c r="C41" s="50"/>
      <c r="D41" s="50"/>
      <c r="E41" s="50"/>
      <c r="F41" s="50"/>
      <c r="G41" s="50"/>
      <c r="H41" s="51"/>
      <c r="I41" s="50"/>
      <c r="J41" s="52">
        <f>Tabla4[[#This Row],[Horas Proyecto]]*Tabla4[[#This Row],[Coste hora proy.]]</f>
        <v>0</v>
      </c>
      <c r="K41" s="52">
        <f>IF(NOT(ISERROR(VLOOKUP(Tabla4[Categoría (1)],$V$13:$W$17,2,FALSE))),VLOOKUP(Tabla4[Categoría (1)],$V$13:$W$17,2,FALSE),0)</f>
        <v>0</v>
      </c>
      <c r="L41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1" s="53"/>
      <c r="N41" s="55"/>
      <c r="O41" s="54" t="str">
        <f>IF(NOT(ISERROR(VLOOKUP(Tabla4[[#This Row],[Categoría (1)]],$V$13:$X$17,3,FALSE))),VLOOKUP(Tabla4[[#This Row],[Categoría (1)]],$V$13:$X$17,3,FALSE),"")</f>
        <v/>
      </c>
    </row>
    <row r="42" spans="1:15" x14ac:dyDescent="0.3">
      <c r="A42" s="50"/>
      <c r="B42" s="50"/>
      <c r="C42" s="50"/>
      <c r="D42" s="50"/>
      <c r="E42" s="50"/>
      <c r="F42" s="50"/>
      <c r="G42" s="50"/>
      <c r="H42" s="51"/>
      <c r="I42" s="50"/>
      <c r="J42" s="52">
        <f>Tabla4[[#This Row],[Horas Proyecto]]*Tabla4[[#This Row],[Coste hora proy.]]</f>
        <v>0</v>
      </c>
      <c r="K42" s="52">
        <f>IF(NOT(ISERROR(VLOOKUP(Tabla4[Categoría (1)],$V$13:$W$17,2,FALSE))),VLOOKUP(Tabla4[Categoría (1)],$V$13:$W$17,2,FALSE),0)</f>
        <v>0</v>
      </c>
      <c r="L42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2" s="53"/>
      <c r="N42" s="55"/>
      <c r="O42" s="54" t="str">
        <f>IF(NOT(ISERROR(VLOOKUP(Tabla4[[#This Row],[Categoría (1)]],$V$13:$X$17,3,FALSE))),VLOOKUP(Tabla4[[#This Row],[Categoría (1)]],$V$13:$X$17,3,FALSE),"")</f>
        <v/>
      </c>
    </row>
    <row r="43" spans="1:15" x14ac:dyDescent="0.3">
      <c r="A43" s="50"/>
      <c r="B43" s="50"/>
      <c r="C43" s="50"/>
      <c r="D43" s="50"/>
      <c r="E43" s="50"/>
      <c r="F43" s="50"/>
      <c r="G43" s="50"/>
      <c r="H43" s="51"/>
      <c r="I43" s="50"/>
      <c r="J43" s="52">
        <f>Tabla4[[#This Row],[Horas Proyecto]]*Tabla4[[#This Row],[Coste hora proy.]]</f>
        <v>0</v>
      </c>
      <c r="K43" s="52">
        <f>IF(NOT(ISERROR(VLOOKUP(Tabla4[Categoría (1)],$V$13:$W$17,2,FALSE))),VLOOKUP(Tabla4[Categoría (1)],$V$13:$W$17,2,FALSE),0)</f>
        <v>0</v>
      </c>
      <c r="L43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3" s="53"/>
      <c r="N43" s="55"/>
      <c r="O43" s="54" t="str">
        <f>IF(NOT(ISERROR(VLOOKUP(Tabla4[[#This Row],[Categoría (1)]],$V$13:$X$17,3,FALSE))),VLOOKUP(Tabla4[[#This Row],[Categoría (1)]],$V$13:$X$17,3,FALSE),"")</f>
        <v/>
      </c>
    </row>
    <row r="44" spans="1:15" x14ac:dyDescent="0.3">
      <c r="A44" s="50"/>
      <c r="B44" s="50"/>
      <c r="C44" s="50"/>
      <c r="D44" s="50"/>
      <c r="E44" s="50"/>
      <c r="F44" s="50"/>
      <c r="G44" s="50"/>
      <c r="H44" s="51"/>
      <c r="I44" s="50"/>
      <c r="J44" s="52">
        <f>Tabla4[[#This Row],[Horas Proyecto]]*Tabla4[[#This Row],[Coste hora proy.]]</f>
        <v>0</v>
      </c>
      <c r="K44" s="52">
        <f>IF(NOT(ISERROR(VLOOKUP(Tabla4[Categoría (1)],$V$13:$W$17,2,FALSE))),VLOOKUP(Tabla4[Categoría (1)],$V$13:$W$17,2,FALSE),0)</f>
        <v>0</v>
      </c>
      <c r="L44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4" s="53"/>
      <c r="N44" s="55"/>
      <c r="O44" s="54" t="str">
        <f>IF(NOT(ISERROR(VLOOKUP(Tabla4[[#This Row],[Categoría (1)]],$V$13:$X$17,3,FALSE))),VLOOKUP(Tabla4[[#This Row],[Categoría (1)]],$V$13:$X$17,3,FALSE),"")</f>
        <v/>
      </c>
    </row>
    <row r="45" spans="1:15" x14ac:dyDescent="0.3">
      <c r="A45" s="50"/>
      <c r="B45" s="50"/>
      <c r="C45" s="50"/>
      <c r="D45" s="50"/>
      <c r="E45" s="50"/>
      <c r="F45" s="50"/>
      <c r="G45" s="50"/>
      <c r="H45" s="51"/>
      <c r="I45" s="50"/>
      <c r="J45" s="52">
        <f>Tabla4[[#This Row],[Horas Proyecto]]*Tabla4[[#This Row],[Coste hora proy.]]</f>
        <v>0</v>
      </c>
      <c r="K45" s="52">
        <f>IF(NOT(ISERROR(VLOOKUP(Tabla4[Categoría (1)],$V$13:$W$17,2,FALSE))),VLOOKUP(Tabla4[Categoría (1)],$V$13:$W$17,2,FALSE),0)</f>
        <v>0</v>
      </c>
      <c r="L45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5" s="53"/>
      <c r="N45" s="55"/>
      <c r="O45" s="54" t="str">
        <f>IF(NOT(ISERROR(VLOOKUP(Tabla4[[#This Row],[Categoría (1)]],$V$13:$X$17,3,FALSE))),VLOOKUP(Tabla4[[#This Row],[Categoría (1)]],$V$13:$X$17,3,FALSE),"")</f>
        <v/>
      </c>
    </row>
    <row r="46" spans="1:15" x14ac:dyDescent="0.3">
      <c r="A46" s="50"/>
      <c r="B46" s="50"/>
      <c r="C46" s="50"/>
      <c r="D46" s="50"/>
      <c r="E46" s="50"/>
      <c r="F46" s="50"/>
      <c r="G46" s="50"/>
      <c r="H46" s="51"/>
      <c r="I46" s="50"/>
      <c r="J46" s="52">
        <f>Tabla4[[#This Row],[Horas Proyecto]]*Tabla4[[#This Row],[Coste hora proy.]]</f>
        <v>0</v>
      </c>
      <c r="K46" s="52">
        <f>IF(NOT(ISERROR(VLOOKUP(Tabla4[Categoría (1)],$V$13:$W$17,2,FALSE))),VLOOKUP(Tabla4[Categoría (1)],$V$13:$W$17,2,FALSE),0)</f>
        <v>0</v>
      </c>
      <c r="L46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6" s="53"/>
      <c r="N46" s="55"/>
      <c r="O46" s="54" t="str">
        <f>IF(NOT(ISERROR(VLOOKUP(Tabla4[[#This Row],[Categoría (1)]],$V$13:$X$17,3,FALSE))),VLOOKUP(Tabla4[[#This Row],[Categoría (1)]],$V$13:$X$17,3,FALSE),"")</f>
        <v/>
      </c>
    </row>
    <row r="47" spans="1:15" x14ac:dyDescent="0.3">
      <c r="A47" s="50"/>
      <c r="B47" s="50"/>
      <c r="C47" s="50"/>
      <c r="D47" s="50"/>
      <c r="E47" s="50"/>
      <c r="F47" s="50"/>
      <c r="G47" s="50"/>
      <c r="H47" s="51"/>
      <c r="I47" s="50"/>
      <c r="J47" s="52">
        <f>Tabla4[[#This Row],[Horas Proyecto]]*Tabla4[[#This Row],[Coste hora proy.]]</f>
        <v>0</v>
      </c>
      <c r="K47" s="52">
        <f>IF(NOT(ISERROR(VLOOKUP(Tabla4[Categoría (1)],$V$13:$W$17,2,FALSE))),VLOOKUP(Tabla4[Categoría (1)],$V$13:$W$17,2,FALSE),0)</f>
        <v>0</v>
      </c>
      <c r="L47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7" s="53"/>
      <c r="N47" s="55"/>
      <c r="O47" s="54" t="str">
        <f>IF(NOT(ISERROR(VLOOKUP(Tabla4[[#This Row],[Categoría (1)]],$V$13:$X$17,3,FALSE))),VLOOKUP(Tabla4[[#This Row],[Categoría (1)]],$V$13:$X$17,3,FALSE),"")</f>
        <v/>
      </c>
    </row>
    <row r="48" spans="1:15" x14ac:dyDescent="0.3">
      <c r="A48" s="50"/>
      <c r="B48" s="50"/>
      <c r="C48" s="50"/>
      <c r="D48" s="50"/>
      <c r="E48" s="50"/>
      <c r="F48" s="50"/>
      <c r="G48" s="50"/>
      <c r="H48" s="51"/>
      <c r="I48" s="50"/>
      <c r="J48" s="52">
        <f>Tabla4[[#This Row],[Horas Proyecto]]*Tabla4[[#This Row],[Coste hora proy.]]</f>
        <v>0</v>
      </c>
      <c r="K48" s="52">
        <f>IF(NOT(ISERROR(VLOOKUP(Tabla4[Categoría (1)],$V$13:$W$17,2,FALSE))),VLOOKUP(Tabla4[Categoría (1)],$V$13:$W$17,2,FALSE),0)</f>
        <v>0</v>
      </c>
      <c r="L48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8" s="53"/>
      <c r="N48" s="55"/>
      <c r="O48" s="54" t="str">
        <f>IF(NOT(ISERROR(VLOOKUP(Tabla4[[#This Row],[Categoría (1)]],$V$13:$X$17,3,FALSE))),VLOOKUP(Tabla4[[#This Row],[Categoría (1)]],$V$13:$X$17,3,FALSE),"")</f>
        <v/>
      </c>
    </row>
  </sheetData>
  <sheetProtection algorithmName="SHA-512" hashValue="/tgiQzjOJg55JBcSWusip7Ls8CdVeJSJTvE1fv305fo+DEJqAHjxAOloETTwEnupRXrkJW56BAPADk6+ZspQ9g==" saltValue="39CMQM4l33kHMNCv9Fc7yw==" spinCount="100000" sheet="1" objects="1" scenarios="1"/>
  <mergeCells count="3">
    <mergeCell ref="B9:C9"/>
    <mergeCell ref="D9:L9"/>
    <mergeCell ref="M9:N9"/>
  </mergeCells>
  <dataValidations count="2">
    <dataValidation type="list" allowBlank="1" showInputMessage="1" showErrorMessage="1" sqref="G11:G48">
      <formula1>INDIRECT($O11)</formula1>
    </dataValidation>
    <dataValidation type="list" allowBlank="1" showInputMessage="1" showErrorMessage="1" sqref="F11:F48">
      <formula1>$V$13:$V$17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F7" sqref="F7"/>
    </sheetView>
  </sheetViews>
  <sheetFormatPr baseColWidth="10" defaultRowHeight="14.4" x14ac:dyDescent="0.3"/>
  <cols>
    <col min="1" max="1" width="12.33203125" style="33" customWidth="1"/>
    <col min="2" max="2" width="27.33203125" style="33" customWidth="1"/>
    <col min="3" max="3" width="11.5546875" style="33"/>
    <col min="4" max="4" width="24.21875" style="33" customWidth="1"/>
    <col min="5" max="9" width="11.5546875" style="1"/>
    <col min="10" max="16384" width="11.5546875" style="33"/>
  </cols>
  <sheetData>
    <row r="1" spans="1:9" s="1" customFormat="1" x14ac:dyDescent="0.3">
      <c r="A1" s="1" t="s">
        <v>46</v>
      </c>
    </row>
    <row r="2" spans="1:9" s="1" customFormat="1" x14ac:dyDescent="0.3">
      <c r="A2" s="1" t="s">
        <v>44</v>
      </c>
    </row>
    <row r="3" spans="1:9" s="1" customFormat="1" x14ac:dyDescent="0.3">
      <c r="A3" s="16" t="s">
        <v>45</v>
      </c>
    </row>
    <row r="4" spans="1:9" s="1" customFormat="1" x14ac:dyDescent="0.3">
      <c r="A4" s="1" t="s">
        <v>49</v>
      </c>
    </row>
    <row r="5" spans="1:9" s="1" customFormat="1" ht="15" thickBot="1" x14ac:dyDescent="0.35"/>
    <row r="6" spans="1:9" s="37" customFormat="1" x14ac:dyDescent="0.3">
      <c r="A6" s="46" t="s">
        <v>9</v>
      </c>
      <c r="B6" s="47"/>
      <c r="C6" s="48" t="s">
        <v>10</v>
      </c>
      <c r="D6" s="49"/>
      <c r="E6" s="36"/>
      <c r="F6" s="36"/>
      <c r="G6" s="36"/>
      <c r="H6" s="36"/>
      <c r="I6" s="36"/>
    </row>
    <row r="7" spans="1:9" x14ac:dyDescent="0.3">
      <c r="A7" s="38" t="s">
        <v>12</v>
      </c>
      <c r="B7" s="38" t="s">
        <v>48</v>
      </c>
      <c r="C7" s="38" t="s">
        <v>15</v>
      </c>
      <c r="D7" s="38" t="s">
        <v>43</v>
      </c>
    </row>
    <row r="8" spans="1:9" x14ac:dyDescent="0.3">
      <c r="A8" s="39"/>
      <c r="B8" s="39"/>
      <c r="C8" s="39"/>
      <c r="D8" s="39"/>
    </row>
    <row r="9" spans="1:9" x14ac:dyDescent="0.3">
      <c r="A9" s="34"/>
      <c r="B9" s="34"/>
      <c r="C9" s="34"/>
      <c r="D9" s="34"/>
    </row>
    <row r="10" spans="1:9" x14ac:dyDescent="0.3">
      <c r="A10" s="34"/>
      <c r="B10" s="34"/>
      <c r="C10" s="34"/>
      <c r="D10" s="34"/>
    </row>
    <row r="11" spans="1:9" x14ac:dyDescent="0.3">
      <c r="A11" s="34"/>
      <c r="B11" s="34"/>
      <c r="C11" s="34"/>
      <c r="D11" s="34"/>
    </row>
    <row r="12" spans="1:9" x14ac:dyDescent="0.3">
      <c r="A12" s="35"/>
      <c r="B12" s="35"/>
      <c r="C12" s="35"/>
      <c r="D12" s="35"/>
    </row>
    <row r="13" spans="1:9" x14ac:dyDescent="0.3">
      <c r="A13" s="35"/>
      <c r="B13" s="35"/>
      <c r="C13" s="35"/>
      <c r="D13" s="35"/>
    </row>
    <row r="14" spans="1:9" x14ac:dyDescent="0.3">
      <c r="A14" s="35"/>
      <c r="B14" s="35"/>
      <c r="C14" s="35"/>
      <c r="D14" s="35"/>
    </row>
    <row r="15" spans="1:9" x14ac:dyDescent="0.3">
      <c r="A15" s="35"/>
      <c r="B15" s="35"/>
      <c r="C15" s="35"/>
      <c r="D15" s="35"/>
    </row>
    <row r="16" spans="1:9" x14ac:dyDescent="0.3">
      <c r="A16" s="35"/>
      <c r="B16" s="35"/>
      <c r="C16" s="35"/>
      <c r="D16" s="35"/>
    </row>
  </sheetData>
  <sheetProtection algorithmName="SHA-512" hashValue="9/xTH6ZagOK+Im2HNUd5tDj/RvfJwb6B/s3k/3j+iQDNech4FnqJGPJbrvFF0kDinflchmgn6aOx02Pp6BPNZg==" saltValue="OJhNI2WplNAr0xqENhDnbQ==" spinCount="100000" sheet="1" objects="1" scenarios="1"/>
  <mergeCells count="2">
    <mergeCell ref="A6:B6"/>
    <mergeCell ref="C6:D6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0BC48009A919439BA5FDF0DE082FBB" ma:contentTypeVersion="1" ma:contentTypeDescription="Crear nuevo documento." ma:contentTypeScope="" ma:versionID="af686e6f8b9f67a920b882c3ee883cf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274923-D89D-47B4-B3C2-43CDB53B6BD7}"/>
</file>

<file path=customXml/itemProps2.xml><?xml version="1.0" encoding="utf-8"?>
<ds:datastoreItem xmlns:ds="http://schemas.openxmlformats.org/officeDocument/2006/customXml" ds:itemID="{F5877030-39C6-4EFA-8BB3-DCC2031C5D29}"/>
</file>

<file path=customXml/itemProps3.xml><?xml version="1.0" encoding="utf-8"?>
<ds:datastoreItem xmlns:ds="http://schemas.openxmlformats.org/officeDocument/2006/customXml" ds:itemID="{B6F3F312-245D-4A1B-B399-491561DCF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Portada</vt:lpstr>
      <vt:lpstr>Costes de Personal</vt:lpstr>
      <vt:lpstr>Colaboraciones externas</vt:lpstr>
      <vt:lpstr>AD</vt:lpstr>
      <vt:lpstr>DP</vt:lpstr>
      <vt:lpstr>PA</vt:lpstr>
      <vt:lpstr>TM</vt:lpstr>
      <vt:lpstr>TS</vt:lpstr>
    </vt:vector>
  </TitlesOfParts>
  <Company>MINCOTUR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Ayudas AEI. Gastos de personal.</dc:title>
  <dc:creator>SGDIG</dc:creator>
  <cp:lastModifiedBy>Garcia Martin, M.Jesus</cp:lastModifiedBy>
  <dcterms:created xsi:type="dcterms:W3CDTF">2020-05-12T09:12:41Z</dcterms:created>
  <dcterms:modified xsi:type="dcterms:W3CDTF">2020-06-09T09:32:22Z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0x010100CA0BC48009A919439BA5FDF0DE082FBB</vt:lpwstr>
  </property>
</Properties>
</file>